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</sheets>
  <definedNames>
    <definedName name="_xlnm._FilterDatabase" localSheetId="0" hidden="1">Specification!$A$3:$AV$51</definedName>
  </definedNames>
  <calcPr calcId="15251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9" i="1" l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6" i="1"/>
  <c r="AA7" i="1"/>
  <c r="AA40" i="1"/>
  <c r="AA41" i="1"/>
  <c r="AA42" i="1"/>
  <c r="AA43" i="1"/>
  <c r="AA4" i="1"/>
  <c r="AA5" i="1"/>
  <c r="AA44" i="1"/>
  <c r="AA45" i="1"/>
  <c r="AA46" i="1"/>
  <c r="AA47" i="1"/>
  <c r="AA48" i="1"/>
  <c r="AA49" i="1"/>
  <c r="AA50" i="1"/>
  <c r="AA51" i="1"/>
  <c r="AA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6" i="1"/>
  <c r="AB7" i="1"/>
  <c r="AB40" i="1"/>
  <c r="AB41" i="1"/>
  <c r="AB42" i="1"/>
  <c r="AB43" i="1"/>
  <c r="AB4" i="1"/>
  <c r="AB5" i="1"/>
  <c r="AB44" i="1"/>
  <c r="AB45" i="1"/>
  <c r="AB46" i="1"/>
  <c r="AB47" i="1"/>
  <c r="AB48" i="1"/>
  <c r="AB49" i="1"/>
  <c r="AB50" i="1"/>
  <c r="AB51" i="1"/>
  <c r="AB8" i="1"/>
  <c r="Y50" i="1" l="1"/>
  <c r="Z50" i="1"/>
  <c r="Y4" i="1"/>
  <c r="Z4" i="1"/>
  <c r="Y38" i="1"/>
  <c r="Z38" i="1"/>
  <c r="Y30" i="1"/>
  <c r="Z30" i="1"/>
  <c r="Y22" i="1"/>
  <c r="Z22" i="1"/>
  <c r="Y14" i="1"/>
  <c r="Z14" i="1"/>
  <c r="Y49" i="1"/>
  <c r="Z49" i="1"/>
  <c r="Y43" i="1"/>
  <c r="Z43" i="1"/>
  <c r="Y37" i="1"/>
  <c r="Z37" i="1"/>
  <c r="Y29" i="1"/>
  <c r="Z29" i="1"/>
  <c r="Y21" i="1"/>
  <c r="Z21" i="1"/>
  <c r="Y13" i="1"/>
  <c r="Z13" i="1"/>
  <c r="Y48" i="1"/>
  <c r="Z48" i="1"/>
  <c r="Y42" i="1"/>
  <c r="Z42" i="1"/>
  <c r="Y36" i="1"/>
  <c r="Z36" i="1"/>
  <c r="Y28" i="1"/>
  <c r="Z28" i="1"/>
  <c r="Y20" i="1"/>
  <c r="Z20" i="1"/>
  <c r="Y12" i="1"/>
  <c r="Z12" i="1"/>
  <c r="Y47" i="1"/>
  <c r="Z47" i="1"/>
  <c r="Y41" i="1"/>
  <c r="Z41" i="1"/>
  <c r="Y35" i="1"/>
  <c r="Z35" i="1"/>
  <c r="Y27" i="1"/>
  <c r="Z27" i="1"/>
  <c r="Y19" i="1"/>
  <c r="Z19" i="1"/>
  <c r="Y11" i="1"/>
  <c r="Z11" i="1"/>
  <c r="Y46" i="1"/>
  <c r="Z46" i="1"/>
  <c r="Y40" i="1"/>
  <c r="Z40" i="1"/>
  <c r="Y34" i="1"/>
  <c r="Z34" i="1"/>
  <c r="Y26" i="1"/>
  <c r="Z26" i="1"/>
  <c r="Y18" i="1"/>
  <c r="Z18" i="1"/>
  <c r="Y10" i="1"/>
  <c r="Z10" i="1"/>
  <c r="Y45" i="1"/>
  <c r="Z45" i="1"/>
  <c r="Y7" i="1"/>
  <c r="Z7" i="1"/>
  <c r="Y33" i="1"/>
  <c r="Z33" i="1"/>
  <c r="Y25" i="1"/>
  <c r="Z25" i="1"/>
  <c r="Y17" i="1"/>
  <c r="Z17" i="1"/>
  <c r="Y9" i="1"/>
  <c r="Z9" i="1"/>
  <c r="Y8" i="1"/>
  <c r="Z8" i="1"/>
  <c r="Y44" i="1"/>
  <c r="Z44" i="1"/>
  <c r="Y6" i="1"/>
  <c r="Z6" i="1"/>
  <c r="Y32" i="1"/>
  <c r="Z32" i="1"/>
  <c r="Y24" i="1"/>
  <c r="Z24" i="1"/>
  <c r="Y16" i="1"/>
  <c r="Z16" i="1"/>
  <c r="Y51" i="1"/>
  <c r="Z51" i="1"/>
  <c r="Y5" i="1"/>
  <c r="Z5" i="1"/>
  <c r="Y39" i="1"/>
  <c r="Z39" i="1"/>
  <c r="Y31" i="1"/>
  <c r="Z31" i="1"/>
  <c r="Y23" i="1"/>
  <c r="Z23" i="1"/>
  <c r="Y15" i="1"/>
  <c r="Z15" i="1"/>
  <c r="AB2" i="1"/>
  <c r="Z2" i="1" l="1"/>
  <c r="Y2" i="1"/>
</calcChain>
</file>

<file path=xl/sharedStrings.xml><?xml version="1.0" encoding="utf-8"?>
<sst xmlns="http://schemas.openxmlformats.org/spreadsheetml/2006/main" count="912" uniqueCount="259">
  <si>
    <t>SEASON</t>
  </si>
  <si>
    <t>YEAR OF COLLECTION</t>
  </si>
  <si>
    <t>ARTICLE</t>
  </si>
  <si>
    <t>IMAGE 1</t>
  </si>
  <si>
    <t>IMAGE 2</t>
  </si>
  <si>
    <t>IMAGE 3</t>
  </si>
  <si>
    <t>IMAGE 4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</si>
  <si>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</si>
  <si>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</si>
  <si>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</si>
  <si>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</si>
  <si>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</si>
  <si>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</si>
  <si>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</si>
  <si>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</si>
  <si>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</si>
  <si>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</si>
  <si>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</si>
  <si>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</si>
  <si>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</si>
  <si>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</si>
  <si>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</si>
  <si>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</si>
  <si>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QTY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</si>
  <si>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</si>
  <si>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</si>
  <si>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</si>
  <si>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</si>
  <si>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</si>
  <si>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</si>
  <si>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</si>
  <si>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</si>
  <si>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</si>
  <si>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</si>
  <si>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</si>
  <si>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</si>
  <si>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</si>
  <si>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</si>
  <si>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</si>
  <si>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</si>
  <si>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</si>
  <si>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</si>
  <si>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</si>
  <si>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</si>
  <si>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J02D5F000ZB</t>
  </si>
  <si>
    <t>J02D5F000ZBC8172</t>
  </si>
  <si>
    <t>C8172</t>
  </si>
  <si>
    <t>LT ROSE</t>
  </si>
  <si>
    <t>SNEAKERS</t>
  </si>
  <si>
    <t>J KILWI G. F - COTONE</t>
  </si>
  <si>
    <t>88% TEXTILE CANVAS COTTON 9% LEATHER BOVINE NAPPA 3% SYNTHETIC POLYESTER</t>
  </si>
  <si>
    <t>87% TEXTILE CANVAS COTTON 9% SYNTHETIC MICROFIBER 4% SYNTHETIC POLYESTER</t>
  </si>
  <si>
    <t>100% RUBBER</t>
  </si>
  <si>
    <t>100% LEATHER SHEEP NAPPA</t>
  </si>
  <si>
    <t>KIDS</t>
  </si>
  <si>
    <t>FEMALE</t>
  </si>
  <si>
    <t>GEOX</t>
  </si>
  <si>
    <t>INDONESIA</t>
  </si>
  <si>
    <t>J02D5G000ZB</t>
  </si>
  <si>
    <t>J02D5G000ZBC1000</t>
  </si>
  <si>
    <t>C1000</t>
  </si>
  <si>
    <t>WHITE</t>
  </si>
  <si>
    <t>J KILWI G. G - COTONE</t>
  </si>
  <si>
    <t>90% TEXTILE CANVAS COTTON 10% LEATHER BOVINE NAPPA</t>
  </si>
  <si>
    <t>90% TEXTILE CANVAS COTTON-10% SYNTHETIC MICROFIBER</t>
  </si>
  <si>
    <t>J02D5G000ZBC8172</t>
  </si>
  <si>
    <t>J35EUC0001C</t>
  </si>
  <si>
    <t>J35EUC0001CC8172</t>
  </si>
  <si>
    <t>J KATHE GIRL C - RIGEN.FIBRE D</t>
  </si>
  <si>
    <t>85% LEATHER FIBER REGENERETED 15% TEXTILE WOVEN COTTON</t>
  </si>
  <si>
    <t>90% TEXTILE MESH POLYESTER 10% SYNTHETIC POLYURETHANE</t>
  </si>
  <si>
    <t>100% LEATHER GOAT NAPPA</t>
  </si>
  <si>
    <t>MYANMAR</t>
  </si>
  <si>
    <t>J02D5F000ZBC1000</t>
  </si>
  <si>
    <t>J15AQB022FU</t>
  </si>
  <si>
    <t>J15AQB022FUC8172</t>
  </si>
  <si>
    <t>J ALBEN G. B - SCAM.+NYLON</t>
  </si>
  <si>
    <t>61% LEATHER BOVINE SUEDE-36% TEXTILE WOVEN NYLON-3% SYNTHETIC POLYESTER</t>
  </si>
  <si>
    <t>80% TEXTILE CANVAS COTTON-10% SYNTHETIC POLYESTER-10% SYNTHETIC MICROFIBER</t>
  </si>
  <si>
    <t>NO DATA</t>
  </si>
  <si>
    <t>J26EUA0002H</t>
  </si>
  <si>
    <t>J26EUA0002HC1000</t>
  </si>
  <si>
    <t>SILVER GREY</t>
  </si>
  <si>
    <t>J KATHE GIRL</t>
  </si>
  <si>
    <t>RECYC.LEA</t>
  </si>
  <si>
    <t>J26EUA0002HC9999</t>
  </si>
  <si>
    <t>C9999</t>
  </si>
  <si>
    <t>BLACK</t>
  </si>
  <si>
    <t>J26EUG0002H</t>
  </si>
  <si>
    <t>J26EUG0002HC9999</t>
  </si>
  <si>
    <t>J022CF010CL</t>
  </si>
  <si>
    <t>J022CF010CLC4002</t>
  </si>
  <si>
    <t>C4002</t>
  </si>
  <si>
    <t>NAVY</t>
  </si>
  <si>
    <t>J ALONISSO B. F - TELA+VIT.CER</t>
  </si>
  <si>
    <t>70% TEXTILE CANVAS COTTON 30% LEATHER BOVINE SUEDE</t>
  </si>
  <si>
    <t>86% TEXTILE CANVAS COTTON 10% SYNTHETIC MICROFIBER 4% SYNTHETIC POLYESTER</t>
  </si>
  <si>
    <t>MALE</t>
  </si>
  <si>
    <t>J022CG010CL</t>
  </si>
  <si>
    <t>J022CG010CLC1006</t>
  </si>
  <si>
    <t>C1006</t>
  </si>
  <si>
    <t>GREY</t>
  </si>
  <si>
    <t>J ALONISSO B. G - TELA+VIT.CER</t>
  </si>
  <si>
    <t>76% TEXTILE CANVAS COTTON 24% LEATHER BOVINE SUEDE</t>
  </si>
  <si>
    <t>J35BEA0001C</t>
  </si>
  <si>
    <t>J35BEA0001CC4002</t>
  </si>
  <si>
    <t>J KATHE BOY A - RIGEN.FIBRE DI</t>
  </si>
  <si>
    <t>J049EC0CL22</t>
  </si>
  <si>
    <t>J049EC0CL22C6MF4</t>
  </si>
  <si>
    <t>C6MF4</t>
  </si>
  <si>
    <t>COFFEE/NAVY</t>
  </si>
  <si>
    <t>J ALBEN BOY</t>
  </si>
  <si>
    <t>UPPER: 43% LEATHER BOVINE NAPPA 42% LEATHER BOVINE SUEDE 15% CANVAS COTTON</t>
  </si>
  <si>
    <t>LINING: 100% TEXTILE MESH POLYESTER</t>
  </si>
  <si>
    <t>DOWNLOAD: 100% LEATHER SHEEP NAPPA</t>
  </si>
  <si>
    <t>OUTSOLE: 100% RUBBER</t>
  </si>
  <si>
    <t>J04CXD0CL22</t>
  </si>
  <si>
    <t>J04CXD0CL22C6MF4</t>
  </si>
  <si>
    <t>J ASTUTO BOY</t>
  </si>
  <si>
    <t>OUTSOLE 100% RUBBER UPPER 81% LEATHER BOVINE FULL GRAIN-19% TEXTILE CANVAS COTTON</t>
  </si>
  <si>
    <t>LINING  80% TEXTILE MESH POLYESTER-20% SYNTHETIC POLYURETHANE</t>
  </si>
  <si>
    <t>INSOLVE  100% LEATHER GOAT FULL GRAIN</t>
  </si>
  <si>
    <t>INSOLVE 100% LEATHER GOAT FULL GRAIN</t>
  </si>
  <si>
    <t>VIETNAM</t>
  </si>
  <si>
    <t>J269EC02H3T</t>
  </si>
  <si>
    <t>J269EC02H3TC0899</t>
  </si>
  <si>
    <t>C0899</t>
  </si>
  <si>
    <t>WHITE/NAVY</t>
  </si>
  <si>
    <t>RECYC.LEA/RECYCLED NYLON</t>
  </si>
  <si>
    <t>J04CXD0CL22C0048</t>
  </si>
  <si>
    <t>C0048</t>
  </si>
  <si>
    <t>BLACK/RED</t>
  </si>
  <si>
    <t>J159ED022FU</t>
  </si>
  <si>
    <t>J159ED022FUC0069</t>
  </si>
  <si>
    <t>C0069</t>
  </si>
  <si>
    <t>GREY/ROYAL</t>
  </si>
  <si>
    <t>J ALBEN B. D - SCAM.+NYLON</t>
  </si>
  <si>
    <t>63% LEATHER BOVINE SUEDE-37% TEXTILE WOVEN NYLON</t>
  </si>
  <si>
    <t>97% TEXTILE MESH POLYESTER-3% SYNTHETIC POLYESTER</t>
  </si>
  <si>
    <t>J159ED022FUC0735</t>
  </si>
  <si>
    <t>C0735</t>
  </si>
  <si>
    <t>NAVY/RED</t>
  </si>
  <si>
    <t>J269EC02H3TC0700</t>
  </si>
  <si>
    <t>C0700</t>
  </si>
  <si>
    <t>NAVY/AVIO</t>
  </si>
  <si>
    <t>J26BEB0002H</t>
  </si>
  <si>
    <t>J26BEB0002HC4002</t>
  </si>
  <si>
    <t>J KATHE BOY</t>
  </si>
  <si>
    <t>B35D5E08522</t>
  </si>
  <si>
    <t>B35D5E08522C0404</t>
  </si>
  <si>
    <t>C0404</t>
  </si>
  <si>
    <t>WHITE/BLACK</t>
  </si>
  <si>
    <t>B KILWI G. E - NAPPA+SCAM</t>
  </si>
  <si>
    <t>35% LEATHER BOVINE SUEDE 35% LEATHER BOVINE NAPPA 20% TEXTILE CANVAS COTTON 10% SYNTHETIC RUBBER</t>
  </si>
  <si>
    <t>90% TEXTILE CANVAS COTTON 10% SYNTHETIC MICROFIBER</t>
  </si>
  <si>
    <t>B35D5E08522C0886</t>
  </si>
  <si>
    <t>C0886</t>
  </si>
  <si>
    <t>FUCHSIA/WHITE</t>
  </si>
  <si>
    <t>B043ZB00022</t>
  </si>
  <si>
    <t>B043ZB00022C8025</t>
  </si>
  <si>
    <t>C8025</t>
  </si>
  <si>
    <t>ROSE SMOKE</t>
  </si>
  <si>
    <t>B ALBEN GIRL</t>
  </si>
  <si>
    <t>OUTSOLE 100% RUBBER UPPER 70% LEATHER BOVINE SUEDE-20% LEATHER BOVINE NAPPA-10% SYNTHETIC POLYURETHANE</t>
  </si>
  <si>
    <t>LINING  90% TEXTILE CANVAS COTTON-10% SYNTHETIC MICROFIBER</t>
  </si>
  <si>
    <t>INSOLVE  100% LEATHER SHEEP NAPPA</t>
  </si>
  <si>
    <t>INSOLVE 100% LEATHER SHEEP NAPPA</t>
  </si>
  <si>
    <t>B153ZC022FU</t>
  </si>
  <si>
    <t>B153ZC022FUC8172</t>
  </si>
  <si>
    <t>B ALBEN G. C - SCAM.+NYLON</t>
  </si>
  <si>
    <t>60% LEATHER BOVINE SUEDE-5% LEATHER BOVINE NAPPA-35% TEXTILE MESH NYLON</t>
  </si>
  <si>
    <t>86% TEXTILE CANVAS COTTON-14% SYNTHETIC MICROFIBER</t>
  </si>
  <si>
    <t>B153CB022FU</t>
  </si>
  <si>
    <t>B153CB022FUC0700</t>
  </si>
  <si>
    <t>B ALBEN B. B - SCAM.+NYLON</t>
  </si>
  <si>
    <t>60% LEATHER BOVINE SUEDE 5% LEATHER BOVINE / NAPPA 35% TEXTILE MESH NYLON</t>
  </si>
  <si>
    <t>86% TEXTILE CANVAS COTTON 14% SYNTHETIC MICROFIBER</t>
  </si>
  <si>
    <t>B35A7C08522</t>
  </si>
  <si>
    <t>B35A7C08522C2003</t>
  </si>
  <si>
    <t>C2003</t>
  </si>
  <si>
    <t>OCHREYELLOW</t>
  </si>
  <si>
    <t>B KILWI B. C - NAPPA+SCAM.</t>
  </si>
  <si>
    <t>B35A7C08522C4002</t>
  </si>
  <si>
    <t>B35A7C08522C7000</t>
  </si>
  <si>
    <t>C7000</t>
  </si>
  <si>
    <t>RED</t>
  </si>
  <si>
    <t>J022CG010CLC4002</t>
  </si>
  <si>
    <t>J049EC0CL22C0820</t>
  </si>
  <si>
    <t>C0820</t>
  </si>
  <si>
    <t>NAVY/ORANGE</t>
  </si>
  <si>
    <t>J04CXD0CL22C0820</t>
  </si>
  <si>
    <t>J269EC02H3TC4429</t>
  </si>
  <si>
    <t>C4429</t>
  </si>
  <si>
    <t>BLACK/NAVY</t>
  </si>
  <si>
    <t>B26D5C08522</t>
  </si>
  <si>
    <t>B26D5C08522C9999</t>
  </si>
  <si>
    <t>ANKLE BOOTS</t>
  </si>
  <si>
    <t>B KILWI GIRL</t>
  </si>
  <si>
    <t>42% LEATHER BOVINE NAPPA 34% LEATHER BOVINE SUEDE 19% TEXTILE WOVEN POLYAMIDE 5% SYNTHETIC RUBBER</t>
  </si>
  <si>
    <t>91% TEXTILE CANVAS COTTON 9% SYNTHETIC MICROFIBER</t>
  </si>
  <si>
    <t>B26D5C0CL22</t>
  </si>
  <si>
    <t>B26D5C0CL22C8007</t>
  </si>
  <si>
    <t>C8007</t>
  </si>
  <si>
    <t>DK ROSE</t>
  </si>
  <si>
    <t>42% LEATHER BOVINE NAPPA 34% LEATHER BOVINE SUEDE 19% TEXTILE WOVEN PET 5% SYNTHETIC RUBBER</t>
  </si>
  <si>
    <t>B264AA00022</t>
  </si>
  <si>
    <t>B264AA00022C6627</t>
  </si>
  <si>
    <t>C6627</t>
  </si>
  <si>
    <t>WHISKY</t>
  </si>
  <si>
    <t>B TROTTOLA GIRL</t>
  </si>
  <si>
    <t>SUEDE</t>
  </si>
  <si>
    <t>B264AA00022C9999</t>
  </si>
  <si>
    <t>B264AE00022</t>
  </si>
  <si>
    <t>B264AE00022C6627</t>
  </si>
  <si>
    <t>B04A7D0CL22</t>
  </si>
  <si>
    <t>B04A7D0CL22C6009</t>
  </si>
  <si>
    <t>C6009</t>
  </si>
  <si>
    <t>COFFEE</t>
  </si>
  <si>
    <t>B KILWI BOY</t>
  </si>
  <si>
    <t>OUTSOLE 100% RUBBER UPPER 50% LEATHER BOVINE NAPPA-28% LEATHER BOVINE SUEDE-22% TEXTILE CANVAS COTTON</t>
  </si>
  <si>
    <t>LINING  82% TEXTILE CANVAS COTTON-18% SYNTHETIC MICROFIBER</t>
  </si>
  <si>
    <t>B26A7A022CL</t>
  </si>
  <si>
    <t>B26A7A022CLC4002</t>
  </si>
  <si>
    <t>SUEDE/WAXED LEA</t>
  </si>
  <si>
    <t>B26A7A022CLC6215</t>
  </si>
  <si>
    <t>C6215</t>
  </si>
  <si>
    <t>BROWN/DARK BROWN</t>
  </si>
  <si>
    <t>J049BF0CL22</t>
  </si>
  <si>
    <t>J049BF0CL22C6009</t>
  </si>
  <si>
    <t>J FLEXYPER BOY</t>
  </si>
  <si>
    <t>WAXED LEA+SUEDE</t>
  </si>
  <si>
    <t>B02D5H0ZB44</t>
  </si>
  <si>
    <t>B02D5H0ZB44C8172</t>
  </si>
  <si>
    <t>11% LEATHER BOVINE NAPPA 10% LEATHER BOVINE SUEDE 79% TEXTILE CANVAS COTTON</t>
  </si>
  <si>
    <t>99% TEXTILE CANVAS COTTON 1% SYNTHETIC POLYURETHANE</t>
  </si>
  <si>
    <t>100% LEATHER SHEEP</t>
  </si>
  <si>
    <t>B043ZB00022C9006</t>
  </si>
  <si>
    <t>C9006</t>
  </si>
  <si>
    <t>SMOKE GREY</t>
  </si>
  <si>
    <t>B153CB022FUC3014</t>
  </si>
  <si>
    <t>C3014</t>
  </si>
  <si>
    <t>DK GREEN</t>
  </si>
  <si>
    <t>60% LEATHER BOVINE SUEDE 5% LEATHER BOVINE NAPPA 35% TEXTILE MESH NYLON</t>
  </si>
  <si>
    <t>B02A7J0ZB22</t>
  </si>
  <si>
    <t>B02A7J0ZB22C4002</t>
  </si>
  <si>
    <t>B KILWI B. J - COTONE+SCAM.</t>
  </si>
  <si>
    <t>B043CE02285</t>
  </si>
  <si>
    <t>B043CE02285C4002</t>
  </si>
  <si>
    <t>B ALBEN BOY</t>
  </si>
  <si>
    <t>OUTSOLE 100% RUBBER UPPER 70% LEATHER BOVINE SUEDE-20% LEATHER NAPPA-10% SYNTHETIC POLYURETHANE</t>
  </si>
  <si>
    <t>B043CE02285C9002</t>
  </si>
  <si>
    <t>C9002</t>
  </si>
  <si>
    <t>DK GREY</t>
  </si>
  <si>
    <t>B04D5C02285</t>
  </si>
  <si>
    <t>B04D5C02285C9002</t>
  </si>
  <si>
    <t>TOTAL WHS</t>
  </si>
  <si>
    <t>TOTAL RRP</t>
  </si>
  <si>
    <t>NO INFO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</si>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</sst>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B2B2B2"/>
      </top>
      <bottom style="thin">
        <color rgb="FF000000"/>
      </bottom>
      <diagonal/>
    </border>
    <border>
      <left/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000000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164" fontId="0" fillId="3" borderId="2" xfId="0" applyNumberForma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/>
    </xf>
    <xf numFmtId="9" fontId="0" fillId="0" borderId="0" xfId="1" applyFont="1" applyAlignment="1">
      <alignment horizontal="center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101600</xdr:colOff>
      <xdr:row>7</xdr:row>
      <xdr:rowOff>101600</xdr:rowOff>
    </xdr:from>
    <xdr:to>
      <xdr:col>4</xdr:col>
      <xdr:colOff>1651000</xdr:colOff>
      <xdr:row>7</xdr:row>
      <xdr:rowOff>1651000</xdr:rowOff>
    </xdr:to>
    <xdr:pic>
      <xdr:nvPicPr>
        <xdr:cNvPr id="3" name="J02D5F000ZB_C8172_01">
          <a:extLst>
            <a:ext uri="{FF2B5EF4-FFF2-40B4-BE49-F238E27FC236}">
              <a16:creationId xmlns="" xmlns:a16="http://schemas.microsoft.com/office/drawing/2014/main" id="{00A162F4-6B53-3EAB-D61A-1719A1AA4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673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8</xdr:row>
      <xdr:rowOff>101600</xdr:rowOff>
    </xdr:from>
    <xdr:to>
      <xdr:col>4</xdr:col>
      <xdr:colOff>1651000</xdr:colOff>
      <xdr:row>8</xdr:row>
      <xdr:rowOff>1651000</xdr:rowOff>
    </xdr:to>
    <xdr:pic>
      <xdr:nvPicPr>
        <xdr:cNvPr id="5" name="J02D5G000ZB_C1000_01">
          <a:extLst>
            <a:ext uri="{FF2B5EF4-FFF2-40B4-BE49-F238E27FC236}">
              <a16:creationId xmlns="" xmlns:a16="http://schemas.microsoft.com/office/drawing/2014/main" id="{6C4F6461-894E-C65B-BBF2-9A5B18217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2425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9</xdr:row>
      <xdr:rowOff>101600</xdr:rowOff>
    </xdr:from>
    <xdr:to>
      <xdr:col>4</xdr:col>
      <xdr:colOff>1651000</xdr:colOff>
      <xdr:row>9</xdr:row>
      <xdr:rowOff>1651000</xdr:rowOff>
    </xdr:to>
    <xdr:pic>
      <xdr:nvPicPr>
        <xdr:cNvPr id="7" name="J02D5G000ZB_C8172_01">
          <a:extLst>
            <a:ext uri="{FF2B5EF4-FFF2-40B4-BE49-F238E27FC236}">
              <a16:creationId xmlns="" xmlns:a16="http://schemas.microsoft.com/office/drawing/2014/main" id="{D41F1CE8-65C0-94DE-904A-E5C29DD5B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41783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10</xdr:row>
      <xdr:rowOff>101600</xdr:rowOff>
    </xdr:from>
    <xdr:to>
      <xdr:col>4</xdr:col>
      <xdr:colOff>1651000</xdr:colOff>
      <xdr:row>10</xdr:row>
      <xdr:rowOff>1651000</xdr:rowOff>
    </xdr:to>
    <xdr:pic>
      <xdr:nvPicPr>
        <xdr:cNvPr id="9" name="J35EUC0001C_C8172_01">
          <a:extLst>
            <a:ext uri="{FF2B5EF4-FFF2-40B4-BE49-F238E27FC236}">
              <a16:creationId xmlns="" xmlns:a16="http://schemas.microsoft.com/office/drawing/2014/main" id="{272381A7-F0FB-E51C-0536-D9B53961F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59309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</xdr:row>
      <xdr:rowOff>101600</xdr:rowOff>
    </xdr:from>
    <xdr:to>
      <xdr:col>4</xdr:col>
      <xdr:colOff>1651000</xdr:colOff>
      <xdr:row>16</xdr:row>
      <xdr:rowOff>1651000</xdr:rowOff>
    </xdr:to>
    <xdr:pic>
      <xdr:nvPicPr>
        <xdr:cNvPr id="11" name="J022CF010CL_C4002_01">
          <a:extLst>
            <a:ext uri="{FF2B5EF4-FFF2-40B4-BE49-F238E27FC236}">
              <a16:creationId xmlns="" xmlns:a16="http://schemas.microsoft.com/office/drawing/2014/main" id="{9036D624-12AF-9786-751B-B26DAEF3F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76835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17</xdr:row>
      <xdr:rowOff>101600</xdr:rowOff>
    </xdr:from>
    <xdr:to>
      <xdr:col>4</xdr:col>
      <xdr:colOff>1651000</xdr:colOff>
      <xdr:row>17</xdr:row>
      <xdr:rowOff>1651000</xdr:rowOff>
    </xdr:to>
    <xdr:pic>
      <xdr:nvPicPr>
        <xdr:cNvPr id="13" name="J022CG010CL_C1006_01">
          <a:extLst>
            <a:ext uri="{FF2B5EF4-FFF2-40B4-BE49-F238E27FC236}">
              <a16:creationId xmlns="" xmlns:a16="http://schemas.microsoft.com/office/drawing/2014/main" id="{C6825CFF-DDAD-920E-66EB-81784D057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9436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18</xdr:row>
      <xdr:rowOff>101600</xdr:rowOff>
    </xdr:from>
    <xdr:to>
      <xdr:col>4</xdr:col>
      <xdr:colOff>1651000</xdr:colOff>
      <xdr:row>18</xdr:row>
      <xdr:rowOff>1651000</xdr:rowOff>
    </xdr:to>
    <xdr:pic>
      <xdr:nvPicPr>
        <xdr:cNvPr id="15" name="J35BEA0001C_C4002_01">
          <a:extLst>
            <a:ext uri="{FF2B5EF4-FFF2-40B4-BE49-F238E27FC236}">
              <a16:creationId xmlns="" xmlns:a16="http://schemas.microsoft.com/office/drawing/2014/main" id="{F29681C2-A4F9-B007-15E3-86BFCB25A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11188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27</xdr:row>
      <xdr:rowOff>101600</xdr:rowOff>
    </xdr:from>
    <xdr:to>
      <xdr:col>4</xdr:col>
      <xdr:colOff>1651000</xdr:colOff>
      <xdr:row>27</xdr:row>
      <xdr:rowOff>1651000</xdr:rowOff>
    </xdr:to>
    <xdr:pic>
      <xdr:nvPicPr>
        <xdr:cNvPr id="17" name="B35D5E08522_C0404_01">
          <a:extLst>
            <a:ext uri="{FF2B5EF4-FFF2-40B4-BE49-F238E27FC236}">
              <a16:creationId xmlns="" xmlns:a16="http://schemas.microsoft.com/office/drawing/2014/main" id="{3D9C908D-9E69-FFC0-619B-4B21C1C03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129413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28</xdr:row>
      <xdr:rowOff>101600</xdr:rowOff>
    </xdr:from>
    <xdr:to>
      <xdr:col>4</xdr:col>
      <xdr:colOff>1651000</xdr:colOff>
      <xdr:row>28</xdr:row>
      <xdr:rowOff>1651000</xdr:rowOff>
    </xdr:to>
    <xdr:pic>
      <xdr:nvPicPr>
        <xdr:cNvPr id="19" name="B35D5E08522_C0886_01">
          <a:extLst>
            <a:ext uri="{FF2B5EF4-FFF2-40B4-BE49-F238E27FC236}">
              <a16:creationId xmlns="" xmlns:a16="http://schemas.microsoft.com/office/drawing/2014/main" id="{4564593A-FEE5-1C22-4004-D3E0BD2EC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146939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31</xdr:row>
      <xdr:rowOff>101600</xdr:rowOff>
    </xdr:from>
    <xdr:to>
      <xdr:col>4</xdr:col>
      <xdr:colOff>1651000</xdr:colOff>
      <xdr:row>31</xdr:row>
      <xdr:rowOff>1651000</xdr:rowOff>
    </xdr:to>
    <xdr:pic>
      <xdr:nvPicPr>
        <xdr:cNvPr id="21" name="B153CB022FU_C0700_01">
          <a:extLst>
            <a:ext uri="{FF2B5EF4-FFF2-40B4-BE49-F238E27FC236}">
              <a16:creationId xmlns="" xmlns:a16="http://schemas.microsoft.com/office/drawing/2014/main" id="{4AB7A136-BF9B-005C-8F59-DB739F1607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164465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32</xdr:row>
      <xdr:rowOff>101600</xdr:rowOff>
    </xdr:from>
    <xdr:to>
      <xdr:col>4</xdr:col>
      <xdr:colOff>1651000</xdr:colOff>
      <xdr:row>32</xdr:row>
      <xdr:rowOff>1651000</xdr:rowOff>
    </xdr:to>
    <xdr:pic>
      <xdr:nvPicPr>
        <xdr:cNvPr id="23" name="B35A7C08522_C2003_01">
          <a:extLst>
            <a:ext uri="{FF2B5EF4-FFF2-40B4-BE49-F238E27FC236}">
              <a16:creationId xmlns="" xmlns:a16="http://schemas.microsoft.com/office/drawing/2014/main" id="{A5936CA6-2B02-7827-9FA1-29EABFF83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18199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33</xdr:row>
      <xdr:rowOff>101600</xdr:rowOff>
    </xdr:from>
    <xdr:to>
      <xdr:col>4</xdr:col>
      <xdr:colOff>1651000</xdr:colOff>
      <xdr:row>33</xdr:row>
      <xdr:rowOff>1651000</xdr:rowOff>
    </xdr:to>
    <xdr:pic>
      <xdr:nvPicPr>
        <xdr:cNvPr id="25" name="B35A7C08522_C4002_01">
          <a:extLst>
            <a:ext uri="{FF2B5EF4-FFF2-40B4-BE49-F238E27FC236}">
              <a16:creationId xmlns="" xmlns:a16="http://schemas.microsoft.com/office/drawing/2014/main" id="{965E8C21-E644-7C10-9730-FFA26C566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19951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34</xdr:row>
      <xdr:rowOff>101600</xdr:rowOff>
    </xdr:from>
    <xdr:to>
      <xdr:col>4</xdr:col>
      <xdr:colOff>1651000</xdr:colOff>
      <xdr:row>34</xdr:row>
      <xdr:rowOff>1651000</xdr:rowOff>
    </xdr:to>
    <xdr:pic>
      <xdr:nvPicPr>
        <xdr:cNvPr id="27" name="B35A7C08522_C7000_01">
          <a:extLst>
            <a:ext uri="{FF2B5EF4-FFF2-40B4-BE49-F238E27FC236}">
              <a16:creationId xmlns="" xmlns:a16="http://schemas.microsoft.com/office/drawing/2014/main" id="{64FB78B9-1303-95A0-B5AC-62DC87352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217043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5</xdr:row>
      <xdr:rowOff>101600</xdr:rowOff>
    </xdr:from>
    <xdr:to>
      <xdr:col>4</xdr:col>
      <xdr:colOff>1651000</xdr:colOff>
      <xdr:row>5</xdr:row>
      <xdr:rowOff>1651000</xdr:rowOff>
    </xdr:to>
    <xdr:pic>
      <xdr:nvPicPr>
        <xdr:cNvPr id="29" name="B26D5C08522_C9999_01">
          <a:extLst>
            <a:ext uri="{FF2B5EF4-FFF2-40B4-BE49-F238E27FC236}">
              <a16:creationId xmlns="" xmlns:a16="http://schemas.microsoft.com/office/drawing/2014/main" id="{07E76565-ED2A-14F4-818D-00F947B95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234569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6</xdr:row>
      <xdr:rowOff>101600</xdr:rowOff>
    </xdr:from>
    <xdr:to>
      <xdr:col>4</xdr:col>
      <xdr:colOff>1651000</xdr:colOff>
      <xdr:row>6</xdr:row>
      <xdr:rowOff>1651000</xdr:rowOff>
    </xdr:to>
    <xdr:pic>
      <xdr:nvPicPr>
        <xdr:cNvPr id="31" name="B26D5C0CL22_C8007_01">
          <a:extLst>
            <a:ext uri="{FF2B5EF4-FFF2-40B4-BE49-F238E27FC236}">
              <a16:creationId xmlns="" xmlns:a16="http://schemas.microsoft.com/office/drawing/2014/main" id="{13B166DE-9586-CD88-4652-6B5FE0A56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252095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44</xdr:row>
      <xdr:rowOff>101600</xdr:rowOff>
    </xdr:from>
    <xdr:to>
      <xdr:col>4</xdr:col>
      <xdr:colOff>1651000</xdr:colOff>
      <xdr:row>44</xdr:row>
      <xdr:rowOff>1651000</xdr:rowOff>
    </xdr:to>
    <xdr:pic>
      <xdr:nvPicPr>
        <xdr:cNvPr id="33" name="B02D5H0ZB44_C8172_01">
          <a:extLst>
            <a:ext uri="{FF2B5EF4-FFF2-40B4-BE49-F238E27FC236}">
              <a16:creationId xmlns="" xmlns:a16="http://schemas.microsoft.com/office/drawing/2014/main" id="{6CCBDC3E-0AE6-AE14-8650-60EE4CF06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26962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46</xdr:row>
      <xdr:rowOff>101600</xdr:rowOff>
    </xdr:from>
    <xdr:to>
      <xdr:col>4</xdr:col>
      <xdr:colOff>1651000</xdr:colOff>
      <xdr:row>46</xdr:row>
      <xdr:rowOff>1651000</xdr:rowOff>
    </xdr:to>
    <xdr:pic>
      <xdr:nvPicPr>
        <xdr:cNvPr id="35" name="B153CB022FU_C3014_01">
          <a:extLst>
            <a:ext uri="{FF2B5EF4-FFF2-40B4-BE49-F238E27FC236}">
              <a16:creationId xmlns="" xmlns:a16="http://schemas.microsoft.com/office/drawing/2014/main" id="{55E7C197-8A4B-1127-D6B3-B96B6F403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75" y="28714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7</xdr:row>
      <xdr:rowOff>101600</xdr:rowOff>
    </xdr:from>
    <xdr:to>
      <xdr:col>5</xdr:col>
      <xdr:colOff>1651000</xdr:colOff>
      <xdr:row>7</xdr:row>
      <xdr:rowOff>1651000</xdr:rowOff>
    </xdr:to>
    <xdr:pic>
      <xdr:nvPicPr>
        <xdr:cNvPr id="37" name="J02D5F000ZB_C8172_02">
          <a:extLst>
            <a:ext uri="{FF2B5EF4-FFF2-40B4-BE49-F238E27FC236}">
              <a16:creationId xmlns="" xmlns:a16="http://schemas.microsoft.com/office/drawing/2014/main" id="{764BBEB3-712F-304C-6660-B046B6E08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673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8</xdr:row>
      <xdr:rowOff>101600</xdr:rowOff>
    </xdr:from>
    <xdr:to>
      <xdr:col>5</xdr:col>
      <xdr:colOff>1651000</xdr:colOff>
      <xdr:row>8</xdr:row>
      <xdr:rowOff>1651000</xdr:rowOff>
    </xdr:to>
    <xdr:pic>
      <xdr:nvPicPr>
        <xdr:cNvPr id="39" name="J02D5G000ZB_C1000_02">
          <a:extLst>
            <a:ext uri="{FF2B5EF4-FFF2-40B4-BE49-F238E27FC236}">
              <a16:creationId xmlns="" xmlns:a16="http://schemas.microsoft.com/office/drawing/2014/main" id="{651F372D-C474-2E8D-0EBD-75BE2308C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2425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9</xdr:row>
      <xdr:rowOff>101600</xdr:rowOff>
    </xdr:from>
    <xdr:to>
      <xdr:col>5</xdr:col>
      <xdr:colOff>1651000</xdr:colOff>
      <xdr:row>9</xdr:row>
      <xdr:rowOff>1651000</xdr:rowOff>
    </xdr:to>
    <xdr:pic>
      <xdr:nvPicPr>
        <xdr:cNvPr id="41" name="J02D5G000ZB_C8172_02">
          <a:extLst>
            <a:ext uri="{FF2B5EF4-FFF2-40B4-BE49-F238E27FC236}">
              <a16:creationId xmlns="" xmlns:a16="http://schemas.microsoft.com/office/drawing/2014/main" id="{038210FB-6D4F-9A4B-8D3F-F1941A5C97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41783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10</xdr:row>
      <xdr:rowOff>101600</xdr:rowOff>
    </xdr:from>
    <xdr:to>
      <xdr:col>5</xdr:col>
      <xdr:colOff>1651000</xdr:colOff>
      <xdr:row>10</xdr:row>
      <xdr:rowOff>1651000</xdr:rowOff>
    </xdr:to>
    <xdr:pic>
      <xdr:nvPicPr>
        <xdr:cNvPr id="43" name="J35EUC0001C_C8172_02">
          <a:extLst>
            <a:ext uri="{FF2B5EF4-FFF2-40B4-BE49-F238E27FC236}">
              <a16:creationId xmlns="" xmlns:a16="http://schemas.microsoft.com/office/drawing/2014/main" id="{2BB36E81-AA9C-FA04-ADEC-3B4A1C4DE7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59309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16</xdr:row>
      <xdr:rowOff>101600</xdr:rowOff>
    </xdr:from>
    <xdr:to>
      <xdr:col>5</xdr:col>
      <xdr:colOff>1651000</xdr:colOff>
      <xdr:row>16</xdr:row>
      <xdr:rowOff>1651000</xdr:rowOff>
    </xdr:to>
    <xdr:pic>
      <xdr:nvPicPr>
        <xdr:cNvPr id="45" name="J022CF010CL_C4002_02">
          <a:extLst>
            <a:ext uri="{FF2B5EF4-FFF2-40B4-BE49-F238E27FC236}">
              <a16:creationId xmlns="" xmlns:a16="http://schemas.microsoft.com/office/drawing/2014/main" id="{BD502E5E-933C-81E1-AA8E-1141260E3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76835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17</xdr:row>
      <xdr:rowOff>101600</xdr:rowOff>
    </xdr:from>
    <xdr:to>
      <xdr:col>5</xdr:col>
      <xdr:colOff>1651000</xdr:colOff>
      <xdr:row>17</xdr:row>
      <xdr:rowOff>1651000</xdr:rowOff>
    </xdr:to>
    <xdr:pic>
      <xdr:nvPicPr>
        <xdr:cNvPr id="47" name="J022CG010CL_C1006_02">
          <a:extLst>
            <a:ext uri="{FF2B5EF4-FFF2-40B4-BE49-F238E27FC236}">
              <a16:creationId xmlns="" xmlns:a16="http://schemas.microsoft.com/office/drawing/2014/main" id="{CAB66083-B769-B585-2307-7BC82C98E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9436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18</xdr:row>
      <xdr:rowOff>101600</xdr:rowOff>
    </xdr:from>
    <xdr:to>
      <xdr:col>5</xdr:col>
      <xdr:colOff>1651000</xdr:colOff>
      <xdr:row>18</xdr:row>
      <xdr:rowOff>1651000</xdr:rowOff>
    </xdr:to>
    <xdr:pic>
      <xdr:nvPicPr>
        <xdr:cNvPr id="49" name="J35BEA0001C_C4002_02">
          <a:extLst>
            <a:ext uri="{FF2B5EF4-FFF2-40B4-BE49-F238E27FC236}">
              <a16:creationId xmlns="" xmlns:a16="http://schemas.microsoft.com/office/drawing/2014/main" id="{ECF0F1A5-95F4-1AD2-30DB-8AA89220B8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11188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27</xdr:row>
      <xdr:rowOff>101600</xdr:rowOff>
    </xdr:from>
    <xdr:to>
      <xdr:col>5</xdr:col>
      <xdr:colOff>1651000</xdr:colOff>
      <xdr:row>27</xdr:row>
      <xdr:rowOff>1651000</xdr:rowOff>
    </xdr:to>
    <xdr:pic>
      <xdr:nvPicPr>
        <xdr:cNvPr id="51" name="B35D5E08522_C0404_02">
          <a:extLst>
            <a:ext uri="{FF2B5EF4-FFF2-40B4-BE49-F238E27FC236}">
              <a16:creationId xmlns="" xmlns:a16="http://schemas.microsoft.com/office/drawing/2014/main" id="{1BAFCA5F-C62D-6552-FE28-B8F503C3D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129413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28</xdr:row>
      <xdr:rowOff>101600</xdr:rowOff>
    </xdr:from>
    <xdr:to>
      <xdr:col>5</xdr:col>
      <xdr:colOff>1651000</xdr:colOff>
      <xdr:row>28</xdr:row>
      <xdr:rowOff>1651000</xdr:rowOff>
    </xdr:to>
    <xdr:pic>
      <xdr:nvPicPr>
        <xdr:cNvPr id="53" name="B35D5E08522_C0886_02">
          <a:extLst>
            <a:ext uri="{FF2B5EF4-FFF2-40B4-BE49-F238E27FC236}">
              <a16:creationId xmlns="" xmlns:a16="http://schemas.microsoft.com/office/drawing/2014/main" id="{99B48982-DEBD-2E68-8E66-EA4BFEE54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146939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31</xdr:row>
      <xdr:rowOff>101600</xdr:rowOff>
    </xdr:from>
    <xdr:to>
      <xdr:col>5</xdr:col>
      <xdr:colOff>1651000</xdr:colOff>
      <xdr:row>31</xdr:row>
      <xdr:rowOff>1651000</xdr:rowOff>
    </xdr:to>
    <xdr:pic>
      <xdr:nvPicPr>
        <xdr:cNvPr id="55" name="B153CB022FU_C0700_02">
          <a:extLst>
            <a:ext uri="{FF2B5EF4-FFF2-40B4-BE49-F238E27FC236}">
              <a16:creationId xmlns="" xmlns:a16="http://schemas.microsoft.com/office/drawing/2014/main" id="{DB9732FE-93A0-736E-9F1D-A96A0CA49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164465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32</xdr:row>
      <xdr:rowOff>101600</xdr:rowOff>
    </xdr:from>
    <xdr:to>
      <xdr:col>5</xdr:col>
      <xdr:colOff>1651000</xdr:colOff>
      <xdr:row>32</xdr:row>
      <xdr:rowOff>1651000</xdr:rowOff>
    </xdr:to>
    <xdr:pic>
      <xdr:nvPicPr>
        <xdr:cNvPr id="57" name="B35A7C08522_C2003_02">
          <a:extLst>
            <a:ext uri="{FF2B5EF4-FFF2-40B4-BE49-F238E27FC236}">
              <a16:creationId xmlns="" xmlns:a16="http://schemas.microsoft.com/office/drawing/2014/main" id="{92E01060-720E-4DCA-677E-0885E26D9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18199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33</xdr:row>
      <xdr:rowOff>101600</xdr:rowOff>
    </xdr:from>
    <xdr:to>
      <xdr:col>5</xdr:col>
      <xdr:colOff>1651000</xdr:colOff>
      <xdr:row>33</xdr:row>
      <xdr:rowOff>1651000</xdr:rowOff>
    </xdr:to>
    <xdr:pic>
      <xdr:nvPicPr>
        <xdr:cNvPr id="59" name="B35A7C08522_C4002_02">
          <a:extLst>
            <a:ext uri="{FF2B5EF4-FFF2-40B4-BE49-F238E27FC236}">
              <a16:creationId xmlns="" xmlns:a16="http://schemas.microsoft.com/office/drawing/2014/main" id="{DB3B1B33-D16C-5019-8608-70D695D62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19951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34</xdr:row>
      <xdr:rowOff>101600</xdr:rowOff>
    </xdr:from>
    <xdr:to>
      <xdr:col>5</xdr:col>
      <xdr:colOff>1651000</xdr:colOff>
      <xdr:row>34</xdr:row>
      <xdr:rowOff>1651000</xdr:rowOff>
    </xdr:to>
    <xdr:pic>
      <xdr:nvPicPr>
        <xdr:cNvPr id="61" name="B35A7C08522_C7000_02">
          <a:extLst>
            <a:ext uri="{FF2B5EF4-FFF2-40B4-BE49-F238E27FC236}">
              <a16:creationId xmlns="" xmlns:a16="http://schemas.microsoft.com/office/drawing/2014/main" id="{D8EEDD12-6FB7-D9CE-A451-60E0CC55D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217043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5</xdr:row>
      <xdr:rowOff>101600</xdr:rowOff>
    </xdr:from>
    <xdr:to>
      <xdr:col>5</xdr:col>
      <xdr:colOff>1651000</xdr:colOff>
      <xdr:row>5</xdr:row>
      <xdr:rowOff>1651000</xdr:rowOff>
    </xdr:to>
    <xdr:pic>
      <xdr:nvPicPr>
        <xdr:cNvPr id="63" name="B26D5C08522_C9999_02">
          <a:extLst>
            <a:ext uri="{FF2B5EF4-FFF2-40B4-BE49-F238E27FC236}">
              <a16:creationId xmlns="" xmlns:a16="http://schemas.microsoft.com/office/drawing/2014/main" id="{4625FABD-4EC7-94AA-0AC3-09667DD01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234569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6</xdr:row>
      <xdr:rowOff>101600</xdr:rowOff>
    </xdr:from>
    <xdr:to>
      <xdr:col>5</xdr:col>
      <xdr:colOff>1651000</xdr:colOff>
      <xdr:row>6</xdr:row>
      <xdr:rowOff>1651000</xdr:rowOff>
    </xdr:to>
    <xdr:pic>
      <xdr:nvPicPr>
        <xdr:cNvPr id="65" name="B26D5C0CL22_C8007_02">
          <a:extLst>
            <a:ext uri="{FF2B5EF4-FFF2-40B4-BE49-F238E27FC236}">
              <a16:creationId xmlns="" xmlns:a16="http://schemas.microsoft.com/office/drawing/2014/main" id="{4526E0CB-D6F4-A779-E754-0A2C863C8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252095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44</xdr:row>
      <xdr:rowOff>101600</xdr:rowOff>
    </xdr:from>
    <xdr:to>
      <xdr:col>5</xdr:col>
      <xdr:colOff>1651000</xdr:colOff>
      <xdr:row>44</xdr:row>
      <xdr:rowOff>1651000</xdr:rowOff>
    </xdr:to>
    <xdr:pic>
      <xdr:nvPicPr>
        <xdr:cNvPr id="67" name="B02D5H0ZB44_C8172_02">
          <a:extLst>
            <a:ext uri="{FF2B5EF4-FFF2-40B4-BE49-F238E27FC236}">
              <a16:creationId xmlns="" xmlns:a16="http://schemas.microsoft.com/office/drawing/2014/main" id="{15A40058-BADF-B8DA-B089-6B2D844CE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26962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46</xdr:row>
      <xdr:rowOff>101600</xdr:rowOff>
    </xdr:from>
    <xdr:to>
      <xdr:col>5</xdr:col>
      <xdr:colOff>1651000</xdr:colOff>
      <xdr:row>46</xdr:row>
      <xdr:rowOff>1651000</xdr:rowOff>
    </xdr:to>
    <xdr:pic>
      <xdr:nvPicPr>
        <xdr:cNvPr id="69" name="B153CB022FU_C3014_02">
          <a:extLst>
            <a:ext uri="{FF2B5EF4-FFF2-40B4-BE49-F238E27FC236}">
              <a16:creationId xmlns="" xmlns:a16="http://schemas.microsoft.com/office/drawing/2014/main" id="{6CD75ABD-A8A7-7EDA-1181-EB1E73C1F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8775" y="28714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7</xdr:row>
      <xdr:rowOff>101600</xdr:rowOff>
    </xdr:from>
    <xdr:to>
      <xdr:col>6</xdr:col>
      <xdr:colOff>1651000</xdr:colOff>
      <xdr:row>7</xdr:row>
      <xdr:rowOff>1651000</xdr:rowOff>
    </xdr:to>
    <xdr:pic>
      <xdr:nvPicPr>
        <xdr:cNvPr id="71" name="J02D5F000ZB_C8172_03">
          <a:extLst>
            <a:ext uri="{FF2B5EF4-FFF2-40B4-BE49-F238E27FC236}">
              <a16:creationId xmlns="" xmlns:a16="http://schemas.microsoft.com/office/drawing/2014/main" id="{63EC25E3-2768-CF2C-27CD-876237875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673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8</xdr:row>
      <xdr:rowOff>101600</xdr:rowOff>
    </xdr:from>
    <xdr:to>
      <xdr:col>6</xdr:col>
      <xdr:colOff>1651000</xdr:colOff>
      <xdr:row>8</xdr:row>
      <xdr:rowOff>1651000</xdr:rowOff>
    </xdr:to>
    <xdr:pic>
      <xdr:nvPicPr>
        <xdr:cNvPr id="73" name="J02D5G000ZB_C1000_03">
          <a:extLst>
            <a:ext uri="{FF2B5EF4-FFF2-40B4-BE49-F238E27FC236}">
              <a16:creationId xmlns="" xmlns:a16="http://schemas.microsoft.com/office/drawing/2014/main" id="{E36C93EB-C36C-1841-2F1C-3B279BA30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2425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9</xdr:row>
      <xdr:rowOff>101600</xdr:rowOff>
    </xdr:from>
    <xdr:to>
      <xdr:col>6</xdr:col>
      <xdr:colOff>1651000</xdr:colOff>
      <xdr:row>9</xdr:row>
      <xdr:rowOff>1651000</xdr:rowOff>
    </xdr:to>
    <xdr:pic>
      <xdr:nvPicPr>
        <xdr:cNvPr id="75" name="J02D5G000ZB_C8172_03">
          <a:extLst>
            <a:ext uri="{FF2B5EF4-FFF2-40B4-BE49-F238E27FC236}">
              <a16:creationId xmlns="" xmlns:a16="http://schemas.microsoft.com/office/drawing/2014/main" id="{5F56E85C-8A73-D709-7043-D314B63AD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41783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10</xdr:row>
      <xdr:rowOff>101600</xdr:rowOff>
    </xdr:from>
    <xdr:to>
      <xdr:col>6</xdr:col>
      <xdr:colOff>1651000</xdr:colOff>
      <xdr:row>10</xdr:row>
      <xdr:rowOff>1651000</xdr:rowOff>
    </xdr:to>
    <xdr:pic>
      <xdr:nvPicPr>
        <xdr:cNvPr id="77" name="J35EUC0001C_C8172_03">
          <a:extLst>
            <a:ext uri="{FF2B5EF4-FFF2-40B4-BE49-F238E27FC236}">
              <a16:creationId xmlns="" xmlns:a16="http://schemas.microsoft.com/office/drawing/2014/main" id="{6C56E691-3025-110E-18F1-E20A648C4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59309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16</xdr:row>
      <xdr:rowOff>101600</xdr:rowOff>
    </xdr:from>
    <xdr:to>
      <xdr:col>6</xdr:col>
      <xdr:colOff>1651000</xdr:colOff>
      <xdr:row>16</xdr:row>
      <xdr:rowOff>1651000</xdr:rowOff>
    </xdr:to>
    <xdr:pic>
      <xdr:nvPicPr>
        <xdr:cNvPr id="79" name="J022CF010CL_C4002_03">
          <a:extLst>
            <a:ext uri="{FF2B5EF4-FFF2-40B4-BE49-F238E27FC236}">
              <a16:creationId xmlns="" xmlns:a16="http://schemas.microsoft.com/office/drawing/2014/main" id="{16CB9AFB-ED35-FAEF-9A0F-CF15DFA86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76835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17</xdr:row>
      <xdr:rowOff>101600</xdr:rowOff>
    </xdr:from>
    <xdr:to>
      <xdr:col>6</xdr:col>
      <xdr:colOff>1651000</xdr:colOff>
      <xdr:row>17</xdr:row>
      <xdr:rowOff>1651000</xdr:rowOff>
    </xdr:to>
    <xdr:pic>
      <xdr:nvPicPr>
        <xdr:cNvPr id="81" name="J022CG010CL_C1006_03">
          <a:extLst>
            <a:ext uri="{FF2B5EF4-FFF2-40B4-BE49-F238E27FC236}">
              <a16:creationId xmlns="" xmlns:a16="http://schemas.microsoft.com/office/drawing/2014/main" id="{221EB438-6605-338C-8341-52573FB14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9436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18</xdr:row>
      <xdr:rowOff>101600</xdr:rowOff>
    </xdr:from>
    <xdr:to>
      <xdr:col>6</xdr:col>
      <xdr:colOff>1651000</xdr:colOff>
      <xdr:row>18</xdr:row>
      <xdr:rowOff>1651000</xdr:rowOff>
    </xdr:to>
    <xdr:pic>
      <xdr:nvPicPr>
        <xdr:cNvPr id="83" name="J35BEA0001C_C4002_03">
          <a:extLst>
            <a:ext uri="{FF2B5EF4-FFF2-40B4-BE49-F238E27FC236}">
              <a16:creationId xmlns="" xmlns:a16="http://schemas.microsoft.com/office/drawing/2014/main" id="{B71B4320-8F1A-7A55-0C68-89A3B745E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11188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27</xdr:row>
      <xdr:rowOff>101600</xdr:rowOff>
    </xdr:from>
    <xdr:to>
      <xdr:col>6</xdr:col>
      <xdr:colOff>1651000</xdr:colOff>
      <xdr:row>27</xdr:row>
      <xdr:rowOff>1651000</xdr:rowOff>
    </xdr:to>
    <xdr:pic>
      <xdr:nvPicPr>
        <xdr:cNvPr id="85" name="B35D5E08522_C0404_03">
          <a:extLst>
            <a:ext uri="{FF2B5EF4-FFF2-40B4-BE49-F238E27FC236}">
              <a16:creationId xmlns="" xmlns:a16="http://schemas.microsoft.com/office/drawing/2014/main" id="{ACA2DC35-C167-FA64-AF96-37FE9B6CF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129413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28</xdr:row>
      <xdr:rowOff>101600</xdr:rowOff>
    </xdr:from>
    <xdr:to>
      <xdr:col>6</xdr:col>
      <xdr:colOff>1651000</xdr:colOff>
      <xdr:row>28</xdr:row>
      <xdr:rowOff>1651000</xdr:rowOff>
    </xdr:to>
    <xdr:pic>
      <xdr:nvPicPr>
        <xdr:cNvPr id="87" name="B35D5E08522_C0886_03">
          <a:extLst>
            <a:ext uri="{FF2B5EF4-FFF2-40B4-BE49-F238E27FC236}">
              <a16:creationId xmlns="" xmlns:a16="http://schemas.microsoft.com/office/drawing/2014/main" id="{F3998B70-FBE2-8AD7-2748-B39595E3C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146939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31</xdr:row>
      <xdr:rowOff>101600</xdr:rowOff>
    </xdr:from>
    <xdr:to>
      <xdr:col>6</xdr:col>
      <xdr:colOff>1651000</xdr:colOff>
      <xdr:row>31</xdr:row>
      <xdr:rowOff>1651000</xdr:rowOff>
    </xdr:to>
    <xdr:pic>
      <xdr:nvPicPr>
        <xdr:cNvPr id="89" name="B153CB022FU_C0700_03">
          <a:extLst>
            <a:ext uri="{FF2B5EF4-FFF2-40B4-BE49-F238E27FC236}">
              <a16:creationId xmlns="" xmlns:a16="http://schemas.microsoft.com/office/drawing/2014/main" id="{9423540C-1337-466A-B1F3-2DCCD3083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164465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32</xdr:row>
      <xdr:rowOff>101600</xdr:rowOff>
    </xdr:from>
    <xdr:to>
      <xdr:col>6</xdr:col>
      <xdr:colOff>1651000</xdr:colOff>
      <xdr:row>32</xdr:row>
      <xdr:rowOff>1651000</xdr:rowOff>
    </xdr:to>
    <xdr:pic>
      <xdr:nvPicPr>
        <xdr:cNvPr id="91" name="B35A7C08522_C2003_03">
          <a:extLst>
            <a:ext uri="{FF2B5EF4-FFF2-40B4-BE49-F238E27FC236}">
              <a16:creationId xmlns="" xmlns:a16="http://schemas.microsoft.com/office/drawing/2014/main" id="{A130F855-A5E0-44D1-823C-5120F0DB5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18199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33</xdr:row>
      <xdr:rowOff>101600</xdr:rowOff>
    </xdr:from>
    <xdr:to>
      <xdr:col>6</xdr:col>
      <xdr:colOff>1651000</xdr:colOff>
      <xdr:row>33</xdr:row>
      <xdr:rowOff>1651000</xdr:rowOff>
    </xdr:to>
    <xdr:pic>
      <xdr:nvPicPr>
        <xdr:cNvPr id="93" name="B35A7C08522_C4002_03">
          <a:extLst>
            <a:ext uri="{FF2B5EF4-FFF2-40B4-BE49-F238E27FC236}">
              <a16:creationId xmlns="" xmlns:a16="http://schemas.microsoft.com/office/drawing/2014/main" id="{DD326CF4-00E0-C9DE-E981-68918B891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19951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34</xdr:row>
      <xdr:rowOff>101600</xdr:rowOff>
    </xdr:from>
    <xdr:to>
      <xdr:col>6</xdr:col>
      <xdr:colOff>1651000</xdr:colOff>
      <xdr:row>34</xdr:row>
      <xdr:rowOff>1651000</xdr:rowOff>
    </xdr:to>
    <xdr:pic>
      <xdr:nvPicPr>
        <xdr:cNvPr id="95" name="B35A7C08522_C7000_03">
          <a:extLst>
            <a:ext uri="{FF2B5EF4-FFF2-40B4-BE49-F238E27FC236}">
              <a16:creationId xmlns="" xmlns:a16="http://schemas.microsoft.com/office/drawing/2014/main" id="{E7A61455-4E94-D1F1-976E-3BAF240D7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217043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5</xdr:row>
      <xdr:rowOff>101600</xdr:rowOff>
    </xdr:from>
    <xdr:to>
      <xdr:col>6</xdr:col>
      <xdr:colOff>1651000</xdr:colOff>
      <xdr:row>5</xdr:row>
      <xdr:rowOff>1651000</xdr:rowOff>
    </xdr:to>
    <xdr:pic>
      <xdr:nvPicPr>
        <xdr:cNvPr id="97" name="B26D5C08522_C9999_03">
          <a:extLst>
            <a:ext uri="{FF2B5EF4-FFF2-40B4-BE49-F238E27FC236}">
              <a16:creationId xmlns="" xmlns:a16="http://schemas.microsoft.com/office/drawing/2014/main" id="{C8BCF093-80D3-E260-D806-BF966B6C3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234569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6</xdr:row>
      <xdr:rowOff>101600</xdr:rowOff>
    </xdr:from>
    <xdr:to>
      <xdr:col>6</xdr:col>
      <xdr:colOff>1651000</xdr:colOff>
      <xdr:row>6</xdr:row>
      <xdr:rowOff>1651000</xdr:rowOff>
    </xdr:to>
    <xdr:pic>
      <xdr:nvPicPr>
        <xdr:cNvPr id="99" name="B26D5C0CL22_C8007_03">
          <a:extLst>
            <a:ext uri="{FF2B5EF4-FFF2-40B4-BE49-F238E27FC236}">
              <a16:creationId xmlns="" xmlns:a16="http://schemas.microsoft.com/office/drawing/2014/main" id="{F359E20F-2EF2-78B2-256F-36DB1A714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252095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44</xdr:row>
      <xdr:rowOff>101600</xdr:rowOff>
    </xdr:from>
    <xdr:to>
      <xdr:col>6</xdr:col>
      <xdr:colOff>1651000</xdr:colOff>
      <xdr:row>44</xdr:row>
      <xdr:rowOff>1651000</xdr:rowOff>
    </xdr:to>
    <xdr:pic>
      <xdr:nvPicPr>
        <xdr:cNvPr id="101" name="B02D5H0ZB44_C8172_03">
          <a:extLst>
            <a:ext uri="{FF2B5EF4-FFF2-40B4-BE49-F238E27FC236}">
              <a16:creationId xmlns="" xmlns:a16="http://schemas.microsoft.com/office/drawing/2014/main" id="{895FA106-7A99-9688-6F0B-9CBB06277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26962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46</xdr:row>
      <xdr:rowOff>101600</xdr:rowOff>
    </xdr:from>
    <xdr:to>
      <xdr:col>6</xdr:col>
      <xdr:colOff>1651000</xdr:colOff>
      <xdr:row>46</xdr:row>
      <xdr:rowOff>1651000</xdr:rowOff>
    </xdr:to>
    <xdr:pic>
      <xdr:nvPicPr>
        <xdr:cNvPr id="103" name="B153CB022FU_C3014_03">
          <a:extLst>
            <a:ext uri="{FF2B5EF4-FFF2-40B4-BE49-F238E27FC236}">
              <a16:creationId xmlns="" xmlns:a16="http://schemas.microsoft.com/office/drawing/2014/main" id="{242C47DA-AAC8-CD92-D9E0-FC117C805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375" y="28714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7</xdr:row>
      <xdr:rowOff>101600</xdr:rowOff>
    </xdr:from>
    <xdr:to>
      <xdr:col>7</xdr:col>
      <xdr:colOff>1651000</xdr:colOff>
      <xdr:row>7</xdr:row>
      <xdr:rowOff>1651000</xdr:rowOff>
    </xdr:to>
    <xdr:pic>
      <xdr:nvPicPr>
        <xdr:cNvPr id="105" name="J02D5F000ZB_C8172_04">
          <a:extLst>
            <a:ext uri="{FF2B5EF4-FFF2-40B4-BE49-F238E27FC236}">
              <a16:creationId xmlns="" xmlns:a16="http://schemas.microsoft.com/office/drawing/2014/main" id="{B298702A-0159-DA29-C545-0F23D4E18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673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8</xdr:row>
      <xdr:rowOff>101600</xdr:rowOff>
    </xdr:from>
    <xdr:to>
      <xdr:col>7</xdr:col>
      <xdr:colOff>1651000</xdr:colOff>
      <xdr:row>8</xdr:row>
      <xdr:rowOff>1651000</xdr:rowOff>
    </xdr:to>
    <xdr:pic>
      <xdr:nvPicPr>
        <xdr:cNvPr id="107" name="J02D5G000ZB_C1000_04">
          <a:extLst>
            <a:ext uri="{FF2B5EF4-FFF2-40B4-BE49-F238E27FC236}">
              <a16:creationId xmlns="" xmlns:a16="http://schemas.microsoft.com/office/drawing/2014/main" id="{E619D4AA-E3C9-E100-B091-EB6F0F109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2425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9</xdr:row>
      <xdr:rowOff>101600</xdr:rowOff>
    </xdr:from>
    <xdr:to>
      <xdr:col>7</xdr:col>
      <xdr:colOff>1651000</xdr:colOff>
      <xdr:row>9</xdr:row>
      <xdr:rowOff>1651000</xdr:rowOff>
    </xdr:to>
    <xdr:pic>
      <xdr:nvPicPr>
        <xdr:cNvPr id="109" name="J02D5G000ZB_C8172_04">
          <a:extLst>
            <a:ext uri="{FF2B5EF4-FFF2-40B4-BE49-F238E27FC236}">
              <a16:creationId xmlns="" xmlns:a16="http://schemas.microsoft.com/office/drawing/2014/main" id="{86586146-D054-EC8E-DA5E-1A749E678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41783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10</xdr:row>
      <xdr:rowOff>101600</xdr:rowOff>
    </xdr:from>
    <xdr:to>
      <xdr:col>7</xdr:col>
      <xdr:colOff>1651000</xdr:colOff>
      <xdr:row>10</xdr:row>
      <xdr:rowOff>1651000</xdr:rowOff>
    </xdr:to>
    <xdr:pic>
      <xdr:nvPicPr>
        <xdr:cNvPr id="111" name="J35EUC0001C_C8172_04">
          <a:extLst>
            <a:ext uri="{FF2B5EF4-FFF2-40B4-BE49-F238E27FC236}">
              <a16:creationId xmlns="" xmlns:a16="http://schemas.microsoft.com/office/drawing/2014/main" id="{DC634FA7-A3D6-6425-042D-FF99CFCB5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59309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16</xdr:row>
      <xdr:rowOff>101600</xdr:rowOff>
    </xdr:from>
    <xdr:to>
      <xdr:col>7</xdr:col>
      <xdr:colOff>1651000</xdr:colOff>
      <xdr:row>16</xdr:row>
      <xdr:rowOff>1651000</xdr:rowOff>
    </xdr:to>
    <xdr:pic>
      <xdr:nvPicPr>
        <xdr:cNvPr id="113" name="J022CF010CL_C4002_04">
          <a:extLst>
            <a:ext uri="{FF2B5EF4-FFF2-40B4-BE49-F238E27FC236}">
              <a16:creationId xmlns="" xmlns:a16="http://schemas.microsoft.com/office/drawing/2014/main" id="{85BF77CD-9D7C-4662-9708-4BC430C14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76835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17</xdr:row>
      <xdr:rowOff>101600</xdr:rowOff>
    </xdr:from>
    <xdr:to>
      <xdr:col>7</xdr:col>
      <xdr:colOff>1651000</xdr:colOff>
      <xdr:row>17</xdr:row>
      <xdr:rowOff>1651000</xdr:rowOff>
    </xdr:to>
    <xdr:pic>
      <xdr:nvPicPr>
        <xdr:cNvPr id="115" name="J022CG010CL_C1006_04">
          <a:extLst>
            <a:ext uri="{FF2B5EF4-FFF2-40B4-BE49-F238E27FC236}">
              <a16:creationId xmlns="" xmlns:a16="http://schemas.microsoft.com/office/drawing/2014/main" id="{EEC05007-987C-144C-9DD0-C9D7D6F65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9436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18</xdr:row>
      <xdr:rowOff>101600</xdr:rowOff>
    </xdr:from>
    <xdr:to>
      <xdr:col>7</xdr:col>
      <xdr:colOff>1651000</xdr:colOff>
      <xdr:row>18</xdr:row>
      <xdr:rowOff>1651000</xdr:rowOff>
    </xdr:to>
    <xdr:pic>
      <xdr:nvPicPr>
        <xdr:cNvPr id="117" name="J35BEA0001C_C4002_04">
          <a:extLst>
            <a:ext uri="{FF2B5EF4-FFF2-40B4-BE49-F238E27FC236}">
              <a16:creationId xmlns="" xmlns:a16="http://schemas.microsoft.com/office/drawing/2014/main" id="{1400D08D-D870-E305-D891-89FB1283D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11188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27</xdr:row>
      <xdr:rowOff>101600</xdr:rowOff>
    </xdr:from>
    <xdr:to>
      <xdr:col>7</xdr:col>
      <xdr:colOff>1651000</xdr:colOff>
      <xdr:row>27</xdr:row>
      <xdr:rowOff>1651000</xdr:rowOff>
    </xdr:to>
    <xdr:pic>
      <xdr:nvPicPr>
        <xdr:cNvPr id="119" name="B35D5E08522_C0404_04">
          <a:extLst>
            <a:ext uri="{FF2B5EF4-FFF2-40B4-BE49-F238E27FC236}">
              <a16:creationId xmlns="" xmlns:a16="http://schemas.microsoft.com/office/drawing/2014/main" id="{0855538C-844E-CB66-8000-35B46DD7E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129413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28</xdr:row>
      <xdr:rowOff>101600</xdr:rowOff>
    </xdr:from>
    <xdr:to>
      <xdr:col>7</xdr:col>
      <xdr:colOff>1651000</xdr:colOff>
      <xdr:row>28</xdr:row>
      <xdr:rowOff>1651000</xdr:rowOff>
    </xdr:to>
    <xdr:pic>
      <xdr:nvPicPr>
        <xdr:cNvPr id="121" name="B35D5E08522_C0886_04">
          <a:extLst>
            <a:ext uri="{FF2B5EF4-FFF2-40B4-BE49-F238E27FC236}">
              <a16:creationId xmlns="" xmlns:a16="http://schemas.microsoft.com/office/drawing/2014/main" id="{6A831ECD-B606-1EF8-D5E9-B0F7CF688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146939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31</xdr:row>
      <xdr:rowOff>101600</xdr:rowOff>
    </xdr:from>
    <xdr:to>
      <xdr:col>7</xdr:col>
      <xdr:colOff>1651000</xdr:colOff>
      <xdr:row>31</xdr:row>
      <xdr:rowOff>1651000</xdr:rowOff>
    </xdr:to>
    <xdr:pic>
      <xdr:nvPicPr>
        <xdr:cNvPr id="123" name="B153CB022FU_C0700_04">
          <a:extLst>
            <a:ext uri="{FF2B5EF4-FFF2-40B4-BE49-F238E27FC236}">
              <a16:creationId xmlns="" xmlns:a16="http://schemas.microsoft.com/office/drawing/2014/main" id="{4413B82C-C462-8BC2-2F68-B5503926C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164465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32</xdr:row>
      <xdr:rowOff>101600</xdr:rowOff>
    </xdr:from>
    <xdr:to>
      <xdr:col>7</xdr:col>
      <xdr:colOff>1651000</xdr:colOff>
      <xdr:row>32</xdr:row>
      <xdr:rowOff>1651000</xdr:rowOff>
    </xdr:to>
    <xdr:pic>
      <xdr:nvPicPr>
        <xdr:cNvPr id="125" name="B35A7C08522_C2003_04">
          <a:extLst>
            <a:ext uri="{FF2B5EF4-FFF2-40B4-BE49-F238E27FC236}">
              <a16:creationId xmlns="" xmlns:a16="http://schemas.microsoft.com/office/drawing/2014/main" id="{1902AABD-8104-DAD4-6784-7EF7B9526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18199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33</xdr:row>
      <xdr:rowOff>101600</xdr:rowOff>
    </xdr:from>
    <xdr:to>
      <xdr:col>7</xdr:col>
      <xdr:colOff>1651000</xdr:colOff>
      <xdr:row>33</xdr:row>
      <xdr:rowOff>1651000</xdr:rowOff>
    </xdr:to>
    <xdr:pic>
      <xdr:nvPicPr>
        <xdr:cNvPr id="127" name="B35A7C08522_C4002_04">
          <a:extLst>
            <a:ext uri="{FF2B5EF4-FFF2-40B4-BE49-F238E27FC236}">
              <a16:creationId xmlns="" xmlns:a16="http://schemas.microsoft.com/office/drawing/2014/main" id="{F9367FBE-326E-D17F-85DE-BF239F05E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19951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34</xdr:row>
      <xdr:rowOff>101600</xdr:rowOff>
    </xdr:from>
    <xdr:to>
      <xdr:col>7</xdr:col>
      <xdr:colOff>1651000</xdr:colOff>
      <xdr:row>34</xdr:row>
      <xdr:rowOff>1651000</xdr:rowOff>
    </xdr:to>
    <xdr:pic>
      <xdr:nvPicPr>
        <xdr:cNvPr id="129" name="B35A7C08522_C7000_04">
          <a:extLst>
            <a:ext uri="{FF2B5EF4-FFF2-40B4-BE49-F238E27FC236}">
              <a16:creationId xmlns="" xmlns:a16="http://schemas.microsoft.com/office/drawing/2014/main" id="{9B2E8A53-6278-C557-3DCA-5F19EA0CD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217043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5</xdr:row>
      <xdr:rowOff>101600</xdr:rowOff>
    </xdr:from>
    <xdr:to>
      <xdr:col>7</xdr:col>
      <xdr:colOff>1651000</xdr:colOff>
      <xdr:row>5</xdr:row>
      <xdr:rowOff>1651000</xdr:rowOff>
    </xdr:to>
    <xdr:pic>
      <xdr:nvPicPr>
        <xdr:cNvPr id="131" name="B26D5C08522_C9999_04">
          <a:extLst>
            <a:ext uri="{FF2B5EF4-FFF2-40B4-BE49-F238E27FC236}">
              <a16:creationId xmlns="" xmlns:a16="http://schemas.microsoft.com/office/drawing/2014/main" id="{7E5E9668-3A9E-6A04-A8D2-CA922EBDC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234569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6</xdr:row>
      <xdr:rowOff>101600</xdr:rowOff>
    </xdr:from>
    <xdr:to>
      <xdr:col>7</xdr:col>
      <xdr:colOff>1651000</xdr:colOff>
      <xdr:row>6</xdr:row>
      <xdr:rowOff>1651000</xdr:rowOff>
    </xdr:to>
    <xdr:pic>
      <xdr:nvPicPr>
        <xdr:cNvPr id="133" name="B26D5C0CL22_C8007_04">
          <a:extLst>
            <a:ext uri="{FF2B5EF4-FFF2-40B4-BE49-F238E27FC236}">
              <a16:creationId xmlns="" xmlns:a16="http://schemas.microsoft.com/office/drawing/2014/main" id="{111A3736-21C9-041E-1AC3-272CFC58B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252095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44</xdr:row>
      <xdr:rowOff>101600</xdr:rowOff>
    </xdr:from>
    <xdr:to>
      <xdr:col>7</xdr:col>
      <xdr:colOff>1651000</xdr:colOff>
      <xdr:row>44</xdr:row>
      <xdr:rowOff>1651000</xdr:rowOff>
    </xdr:to>
    <xdr:pic>
      <xdr:nvPicPr>
        <xdr:cNvPr id="135" name="B02D5H0ZB44_C8172_04">
          <a:extLst>
            <a:ext uri="{FF2B5EF4-FFF2-40B4-BE49-F238E27FC236}">
              <a16:creationId xmlns="" xmlns:a16="http://schemas.microsoft.com/office/drawing/2014/main" id="{176595EE-6F0E-0EB7-1170-F63A6BE61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26962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46</xdr:row>
      <xdr:rowOff>101600</xdr:rowOff>
    </xdr:from>
    <xdr:to>
      <xdr:col>7</xdr:col>
      <xdr:colOff>1651000</xdr:colOff>
      <xdr:row>46</xdr:row>
      <xdr:rowOff>1651000</xdr:rowOff>
    </xdr:to>
    <xdr:pic>
      <xdr:nvPicPr>
        <xdr:cNvPr id="137" name="B153CB022FU_C3014_04">
          <a:extLst>
            <a:ext uri="{FF2B5EF4-FFF2-40B4-BE49-F238E27FC236}">
              <a16:creationId xmlns="" xmlns:a16="http://schemas.microsoft.com/office/drawing/2014/main" id="{4D127F8E-3D7B-6D9A-5ED7-9DF2635BF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28714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13</xdr:row>
      <xdr:rowOff>101600</xdr:rowOff>
    </xdr:from>
    <xdr:to>
      <xdr:col>4</xdr:col>
      <xdr:colOff>1651000</xdr:colOff>
      <xdr:row>13</xdr:row>
      <xdr:rowOff>1651000</xdr:rowOff>
    </xdr:to>
    <xdr:pic>
      <xdr:nvPicPr>
        <xdr:cNvPr id="139" name="J26EUA0002H_C1000_01">
          <a:extLst>
            <a:ext uri="{FF2B5EF4-FFF2-40B4-BE49-F238E27FC236}">
              <a16:creationId xmlns="" xmlns:a16="http://schemas.microsoft.com/office/drawing/2014/main" id="{8330CD42-3A32-96F9-1BB5-5009DAC44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1816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14</xdr:row>
      <xdr:rowOff>101600</xdr:rowOff>
    </xdr:from>
    <xdr:to>
      <xdr:col>4</xdr:col>
      <xdr:colOff>1651000</xdr:colOff>
      <xdr:row>14</xdr:row>
      <xdr:rowOff>1651000</xdr:rowOff>
    </xdr:to>
    <xdr:pic>
      <xdr:nvPicPr>
        <xdr:cNvPr id="141" name="J26EUA0002H_C9999_01">
          <a:extLst>
            <a:ext uri="{FF2B5EF4-FFF2-40B4-BE49-F238E27FC236}">
              <a16:creationId xmlns="" xmlns:a16="http://schemas.microsoft.com/office/drawing/2014/main" id="{DEA0E574-4D2A-0A3D-4729-ABF2B600A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3568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</xdr:row>
      <xdr:rowOff>101600</xdr:rowOff>
    </xdr:from>
    <xdr:to>
      <xdr:col>4</xdr:col>
      <xdr:colOff>1651000</xdr:colOff>
      <xdr:row>15</xdr:row>
      <xdr:rowOff>1651000</xdr:rowOff>
    </xdr:to>
    <xdr:pic>
      <xdr:nvPicPr>
        <xdr:cNvPr id="143" name="J26EUG0002H_C9999_01">
          <a:extLst>
            <a:ext uri="{FF2B5EF4-FFF2-40B4-BE49-F238E27FC236}">
              <a16:creationId xmlns="" xmlns:a16="http://schemas.microsoft.com/office/drawing/2014/main" id="{2FBF7DDF-D0DF-B7C3-E453-1F479F0FE2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53213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19</xdr:row>
      <xdr:rowOff>101600</xdr:rowOff>
    </xdr:from>
    <xdr:to>
      <xdr:col>4</xdr:col>
      <xdr:colOff>1651000</xdr:colOff>
      <xdr:row>19</xdr:row>
      <xdr:rowOff>1651000</xdr:rowOff>
    </xdr:to>
    <xdr:pic>
      <xdr:nvPicPr>
        <xdr:cNvPr id="145" name="J049EC0CL22_C6MF4_01">
          <a:extLst>
            <a:ext uri="{FF2B5EF4-FFF2-40B4-BE49-F238E27FC236}">
              <a16:creationId xmlns="" xmlns:a16="http://schemas.microsoft.com/office/drawing/2014/main" id="{70F5E1BA-0E9E-27FD-8010-4EB3163AF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70739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20</xdr:row>
      <xdr:rowOff>101600</xdr:rowOff>
    </xdr:from>
    <xdr:to>
      <xdr:col>4</xdr:col>
      <xdr:colOff>1651000</xdr:colOff>
      <xdr:row>20</xdr:row>
      <xdr:rowOff>1651000</xdr:rowOff>
    </xdr:to>
    <xdr:pic>
      <xdr:nvPicPr>
        <xdr:cNvPr id="147" name="J04CXD0CL22_C6MF4_01">
          <a:extLst>
            <a:ext uri="{FF2B5EF4-FFF2-40B4-BE49-F238E27FC236}">
              <a16:creationId xmlns="" xmlns:a16="http://schemas.microsoft.com/office/drawing/2014/main" id="{96700FF4-E4BA-D62B-2D2A-E93A04EEB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88265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21</xdr:row>
      <xdr:rowOff>101600</xdr:rowOff>
    </xdr:from>
    <xdr:to>
      <xdr:col>4</xdr:col>
      <xdr:colOff>1651000</xdr:colOff>
      <xdr:row>21</xdr:row>
      <xdr:rowOff>1651000</xdr:rowOff>
    </xdr:to>
    <xdr:pic>
      <xdr:nvPicPr>
        <xdr:cNvPr id="149" name="J269EC02H3T_C0899_01">
          <a:extLst>
            <a:ext uri="{FF2B5EF4-FFF2-40B4-BE49-F238E27FC236}">
              <a16:creationId xmlns="" xmlns:a16="http://schemas.microsoft.com/office/drawing/2014/main" id="{447C0C9F-15B4-C87B-D440-282EF5964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10579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22</xdr:row>
      <xdr:rowOff>101600</xdr:rowOff>
    </xdr:from>
    <xdr:to>
      <xdr:col>4</xdr:col>
      <xdr:colOff>1651000</xdr:colOff>
      <xdr:row>22</xdr:row>
      <xdr:rowOff>1651000</xdr:rowOff>
    </xdr:to>
    <xdr:pic>
      <xdr:nvPicPr>
        <xdr:cNvPr id="151" name="J04CXD0CL22_C0048_01">
          <a:extLst>
            <a:ext uri="{FF2B5EF4-FFF2-40B4-BE49-F238E27FC236}">
              <a16:creationId xmlns="" xmlns:a16="http://schemas.microsoft.com/office/drawing/2014/main" id="{FFAFA4BA-1D9D-164B-5E58-589AF3EDC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12331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23</xdr:row>
      <xdr:rowOff>101600</xdr:rowOff>
    </xdr:from>
    <xdr:to>
      <xdr:col>4</xdr:col>
      <xdr:colOff>1651000</xdr:colOff>
      <xdr:row>23</xdr:row>
      <xdr:rowOff>1651000</xdr:rowOff>
    </xdr:to>
    <xdr:pic>
      <xdr:nvPicPr>
        <xdr:cNvPr id="153" name="J159ED022FU_C0069_01">
          <a:extLst>
            <a:ext uri="{FF2B5EF4-FFF2-40B4-BE49-F238E27FC236}">
              <a16:creationId xmlns="" xmlns:a16="http://schemas.microsoft.com/office/drawing/2014/main" id="{069DCFF6-8AC1-B4F9-01F4-2B0599004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140843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24</xdr:row>
      <xdr:rowOff>101600</xdr:rowOff>
    </xdr:from>
    <xdr:to>
      <xdr:col>4</xdr:col>
      <xdr:colOff>1651000</xdr:colOff>
      <xdr:row>24</xdr:row>
      <xdr:rowOff>1651000</xdr:rowOff>
    </xdr:to>
    <xdr:pic>
      <xdr:nvPicPr>
        <xdr:cNvPr id="155" name="J159ED022FU_C0735_01">
          <a:extLst>
            <a:ext uri="{FF2B5EF4-FFF2-40B4-BE49-F238E27FC236}">
              <a16:creationId xmlns="" xmlns:a16="http://schemas.microsoft.com/office/drawing/2014/main" id="{BCE9B63E-26DD-8F8E-FD34-6F0F897FC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158369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25</xdr:row>
      <xdr:rowOff>101600</xdr:rowOff>
    </xdr:from>
    <xdr:to>
      <xdr:col>4</xdr:col>
      <xdr:colOff>1651000</xdr:colOff>
      <xdr:row>25</xdr:row>
      <xdr:rowOff>1651000</xdr:rowOff>
    </xdr:to>
    <xdr:pic>
      <xdr:nvPicPr>
        <xdr:cNvPr id="157" name="J269EC02H3T_C0700_01">
          <a:extLst>
            <a:ext uri="{FF2B5EF4-FFF2-40B4-BE49-F238E27FC236}">
              <a16:creationId xmlns="" xmlns:a16="http://schemas.microsoft.com/office/drawing/2014/main" id="{1A885112-B502-8125-9CD7-EF33C9671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175895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26</xdr:row>
      <xdr:rowOff>101600</xdr:rowOff>
    </xdr:from>
    <xdr:to>
      <xdr:col>4</xdr:col>
      <xdr:colOff>1651000</xdr:colOff>
      <xdr:row>26</xdr:row>
      <xdr:rowOff>1651000</xdr:rowOff>
    </xdr:to>
    <xdr:pic>
      <xdr:nvPicPr>
        <xdr:cNvPr id="159" name="J26BEB0002H_C4002_01">
          <a:extLst>
            <a:ext uri="{FF2B5EF4-FFF2-40B4-BE49-F238E27FC236}">
              <a16:creationId xmlns="" xmlns:a16="http://schemas.microsoft.com/office/drawing/2014/main" id="{56705048-E65B-8C48-CBCA-D24725444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19342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29</xdr:row>
      <xdr:rowOff>101600</xdr:rowOff>
    </xdr:from>
    <xdr:to>
      <xdr:col>4</xdr:col>
      <xdr:colOff>1651000</xdr:colOff>
      <xdr:row>29</xdr:row>
      <xdr:rowOff>1651000</xdr:rowOff>
    </xdr:to>
    <xdr:pic>
      <xdr:nvPicPr>
        <xdr:cNvPr id="161" name="B043ZB00022_C8025_01">
          <a:extLst>
            <a:ext uri="{FF2B5EF4-FFF2-40B4-BE49-F238E27FC236}">
              <a16:creationId xmlns="" xmlns:a16="http://schemas.microsoft.com/office/drawing/2014/main" id="{D223E6EF-90F8-CBEF-A596-31045D07E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21094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36</xdr:row>
      <xdr:rowOff>101600</xdr:rowOff>
    </xdr:from>
    <xdr:to>
      <xdr:col>4</xdr:col>
      <xdr:colOff>1651000</xdr:colOff>
      <xdr:row>36</xdr:row>
      <xdr:rowOff>1651000</xdr:rowOff>
    </xdr:to>
    <xdr:pic>
      <xdr:nvPicPr>
        <xdr:cNvPr id="163" name="J049EC0CL22_C0820_01">
          <a:extLst>
            <a:ext uri="{FF2B5EF4-FFF2-40B4-BE49-F238E27FC236}">
              <a16:creationId xmlns="" xmlns:a16="http://schemas.microsoft.com/office/drawing/2014/main" id="{1E3CC1E7-583E-7D1F-9F8A-6514E4224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239903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37</xdr:row>
      <xdr:rowOff>101600</xdr:rowOff>
    </xdr:from>
    <xdr:to>
      <xdr:col>4</xdr:col>
      <xdr:colOff>1651000</xdr:colOff>
      <xdr:row>37</xdr:row>
      <xdr:rowOff>1651000</xdr:rowOff>
    </xdr:to>
    <xdr:pic>
      <xdr:nvPicPr>
        <xdr:cNvPr id="165" name="J04CXD0CL22_C0820_01">
          <a:extLst>
            <a:ext uri="{FF2B5EF4-FFF2-40B4-BE49-F238E27FC236}">
              <a16:creationId xmlns="" xmlns:a16="http://schemas.microsoft.com/office/drawing/2014/main" id="{28FB5079-0AEB-547E-8D62-B32B8C4D7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257429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38</xdr:row>
      <xdr:rowOff>101600</xdr:rowOff>
    </xdr:from>
    <xdr:to>
      <xdr:col>4</xdr:col>
      <xdr:colOff>1651000</xdr:colOff>
      <xdr:row>38</xdr:row>
      <xdr:rowOff>1651000</xdr:rowOff>
    </xdr:to>
    <xdr:pic>
      <xdr:nvPicPr>
        <xdr:cNvPr id="167" name="J269EC02H3T_C4429_01">
          <a:extLst>
            <a:ext uri="{FF2B5EF4-FFF2-40B4-BE49-F238E27FC236}">
              <a16:creationId xmlns="" xmlns:a16="http://schemas.microsoft.com/office/drawing/2014/main" id="{B23BA962-A2E0-412B-3AEA-5E324B491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274955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39</xdr:row>
      <xdr:rowOff>101600</xdr:rowOff>
    </xdr:from>
    <xdr:to>
      <xdr:col>4</xdr:col>
      <xdr:colOff>1651000</xdr:colOff>
      <xdr:row>39</xdr:row>
      <xdr:rowOff>1651000</xdr:rowOff>
    </xdr:to>
    <xdr:pic>
      <xdr:nvPicPr>
        <xdr:cNvPr id="169" name="B264AA00022_C6627_01">
          <a:extLst>
            <a:ext uri="{FF2B5EF4-FFF2-40B4-BE49-F238E27FC236}">
              <a16:creationId xmlns="" xmlns:a16="http://schemas.microsoft.com/office/drawing/2014/main" id="{220CBD49-63A3-887B-AFA3-6FF31728D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29248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40</xdr:row>
      <xdr:rowOff>101600</xdr:rowOff>
    </xdr:from>
    <xdr:to>
      <xdr:col>4</xdr:col>
      <xdr:colOff>1651000</xdr:colOff>
      <xdr:row>40</xdr:row>
      <xdr:rowOff>1651000</xdr:rowOff>
    </xdr:to>
    <xdr:pic>
      <xdr:nvPicPr>
        <xdr:cNvPr id="171" name="B264AA00022_C9999_01">
          <a:extLst>
            <a:ext uri="{FF2B5EF4-FFF2-40B4-BE49-F238E27FC236}">
              <a16:creationId xmlns="" xmlns:a16="http://schemas.microsoft.com/office/drawing/2014/main" id="{CCAE44A7-E031-5F4F-A19A-7F9D048E3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31000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41</xdr:row>
      <xdr:rowOff>101600</xdr:rowOff>
    </xdr:from>
    <xdr:to>
      <xdr:col>4</xdr:col>
      <xdr:colOff>1651000</xdr:colOff>
      <xdr:row>41</xdr:row>
      <xdr:rowOff>1651000</xdr:rowOff>
    </xdr:to>
    <xdr:pic>
      <xdr:nvPicPr>
        <xdr:cNvPr id="173" name="B264AE00022_C6627_01">
          <a:extLst>
            <a:ext uri="{FF2B5EF4-FFF2-40B4-BE49-F238E27FC236}">
              <a16:creationId xmlns="" xmlns:a16="http://schemas.microsoft.com/office/drawing/2014/main" id="{6FB3F282-F290-CE0D-8E89-2FC83C451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327533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42</xdr:row>
      <xdr:rowOff>101600</xdr:rowOff>
    </xdr:from>
    <xdr:to>
      <xdr:col>4</xdr:col>
      <xdr:colOff>1651000</xdr:colOff>
      <xdr:row>42</xdr:row>
      <xdr:rowOff>1651000</xdr:rowOff>
    </xdr:to>
    <xdr:pic>
      <xdr:nvPicPr>
        <xdr:cNvPr id="175" name="B04A7D0CL22_C6009_01">
          <a:extLst>
            <a:ext uri="{FF2B5EF4-FFF2-40B4-BE49-F238E27FC236}">
              <a16:creationId xmlns="" xmlns:a16="http://schemas.microsoft.com/office/drawing/2014/main" id="{4D08C180-C506-824F-8598-CB282501E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345059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3</xdr:row>
      <xdr:rowOff>101600</xdr:rowOff>
    </xdr:from>
    <xdr:to>
      <xdr:col>4</xdr:col>
      <xdr:colOff>1651000</xdr:colOff>
      <xdr:row>3</xdr:row>
      <xdr:rowOff>1651000</xdr:rowOff>
    </xdr:to>
    <xdr:pic>
      <xdr:nvPicPr>
        <xdr:cNvPr id="177" name="B26A7A022CL_C4002_01">
          <a:extLst>
            <a:ext uri="{FF2B5EF4-FFF2-40B4-BE49-F238E27FC236}">
              <a16:creationId xmlns="" xmlns:a16="http://schemas.microsoft.com/office/drawing/2014/main" id="{DBEE571B-9168-A697-57F5-F42F0B438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362585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</xdr:row>
      <xdr:rowOff>101600</xdr:rowOff>
    </xdr:from>
    <xdr:to>
      <xdr:col>4</xdr:col>
      <xdr:colOff>1651000</xdr:colOff>
      <xdr:row>4</xdr:row>
      <xdr:rowOff>1651000</xdr:rowOff>
    </xdr:to>
    <xdr:pic>
      <xdr:nvPicPr>
        <xdr:cNvPr id="179" name="B26A7A022CL_C6215_01">
          <a:extLst>
            <a:ext uri="{FF2B5EF4-FFF2-40B4-BE49-F238E27FC236}">
              <a16:creationId xmlns="" xmlns:a16="http://schemas.microsoft.com/office/drawing/2014/main" id="{93736161-2BED-7E14-8342-E0F301E36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38011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43</xdr:row>
      <xdr:rowOff>101600</xdr:rowOff>
    </xdr:from>
    <xdr:to>
      <xdr:col>4</xdr:col>
      <xdr:colOff>1651000</xdr:colOff>
      <xdr:row>43</xdr:row>
      <xdr:rowOff>1651000</xdr:rowOff>
    </xdr:to>
    <xdr:pic>
      <xdr:nvPicPr>
        <xdr:cNvPr id="181" name="J049BF0CL22_C6009_01">
          <a:extLst>
            <a:ext uri="{FF2B5EF4-FFF2-40B4-BE49-F238E27FC236}">
              <a16:creationId xmlns="" xmlns:a16="http://schemas.microsoft.com/office/drawing/2014/main" id="{7BE0D211-55E4-F11C-0F95-BA4410F1E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39763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45</xdr:row>
      <xdr:rowOff>101600</xdr:rowOff>
    </xdr:from>
    <xdr:to>
      <xdr:col>4</xdr:col>
      <xdr:colOff>1651000</xdr:colOff>
      <xdr:row>45</xdr:row>
      <xdr:rowOff>1651000</xdr:rowOff>
    </xdr:to>
    <xdr:pic>
      <xdr:nvPicPr>
        <xdr:cNvPr id="183" name="B043ZB00022_C9006_01">
          <a:extLst>
            <a:ext uri="{FF2B5EF4-FFF2-40B4-BE49-F238E27FC236}">
              <a16:creationId xmlns="" xmlns:a16="http://schemas.microsoft.com/office/drawing/2014/main" id="{AABA1ADC-8532-E6FF-F977-A51947F08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415163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47</xdr:row>
      <xdr:rowOff>101600</xdr:rowOff>
    </xdr:from>
    <xdr:to>
      <xdr:col>4</xdr:col>
      <xdr:colOff>1651000</xdr:colOff>
      <xdr:row>47</xdr:row>
      <xdr:rowOff>1651000</xdr:rowOff>
    </xdr:to>
    <xdr:pic>
      <xdr:nvPicPr>
        <xdr:cNvPr id="185" name="B02A7J0ZB22_C4002_01">
          <a:extLst>
            <a:ext uri="{FF2B5EF4-FFF2-40B4-BE49-F238E27FC236}">
              <a16:creationId xmlns="" xmlns:a16="http://schemas.microsoft.com/office/drawing/2014/main" id="{5DDD0FE7-4D6A-7D04-2D40-51527CD54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432689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48</xdr:row>
      <xdr:rowOff>101600</xdr:rowOff>
    </xdr:from>
    <xdr:to>
      <xdr:col>4</xdr:col>
      <xdr:colOff>1651000</xdr:colOff>
      <xdr:row>48</xdr:row>
      <xdr:rowOff>1651000</xdr:rowOff>
    </xdr:to>
    <xdr:pic>
      <xdr:nvPicPr>
        <xdr:cNvPr id="187" name="B043CE02285_C4002_01">
          <a:extLst>
            <a:ext uri="{FF2B5EF4-FFF2-40B4-BE49-F238E27FC236}">
              <a16:creationId xmlns="" xmlns:a16="http://schemas.microsoft.com/office/drawing/2014/main" id="{E642D347-F90D-1B20-920D-87CEF5A58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450215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49</xdr:row>
      <xdr:rowOff>101600</xdr:rowOff>
    </xdr:from>
    <xdr:to>
      <xdr:col>4</xdr:col>
      <xdr:colOff>1651000</xdr:colOff>
      <xdr:row>49</xdr:row>
      <xdr:rowOff>1651000</xdr:rowOff>
    </xdr:to>
    <xdr:pic>
      <xdr:nvPicPr>
        <xdr:cNvPr id="189" name="B043CE02285_C9002_01">
          <a:extLst>
            <a:ext uri="{FF2B5EF4-FFF2-40B4-BE49-F238E27FC236}">
              <a16:creationId xmlns="" xmlns:a16="http://schemas.microsoft.com/office/drawing/2014/main" id="{19C7E070-2365-734D-6A3A-64407FEB5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467741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50</xdr:row>
      <xdr:rowOff>101600</xdr:rowOff>
    </xdr:from>
    <xdr:to>
      <xdr:col>4</xdr:col>
      <xdr:colOff>1651000</xdr:colOff>
      <xdr:row>50</xdr:row>
      <xdr:rowOff>1651000</xdr:rowOff>
    </xdr:to>
    <xdr:pic>
      <xdr:nvPicPr>
        <xdr:cNvPr id="191" name="B04D5C02285_C9002_01">
          <a:extLst>
            <a:ext uri="{FF2B5EF4-FFF2-40B4-BE49-F238E27FC236}">
              <a16:creationId xmlns="" xmlns:a16="http://schemas.microsoft.com/office/drawing/2014/main" id="{B9AED1B6-0311-9663-A683-075BF0F6A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275" y="48526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13</xdr:row>
      <xdr:rowOff>101600</xdr:rowOff>
    </xdr:from>
    <xdr:to>
      <xdr:col>5</xdr:col>
      <xdr:colOff>1651000</xdr:colOff>
      <xdr:row>13</xdr:row>
      <xdr:rowOff>1651000</xdr:rowOff>
    </xdr:to>
    <xdr:pic>
      <xdr:nvPicPr>
        <xdr:cNvPr id="193" name="J26EUA0002H_C1000_02">
          <a:extLst>
            <a:ext uri="{FF2B5EF4-FFF2-40B4-BE49-F238E27FC236}">
              <a16:creationId xmlns="" xmlns:a16="http://schemas.microsoft.com/office/drawing/2014/main" id="{77A0718B-9D3B-8578-B6B1-A1D30AC72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816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14</xdr:row>
      <xdr:rowOff>101600</xdr:rowOff>
    </xdr:from>
    <xdr:to>
      <xdr:col>5</xdr:col>
      <xdr:colOff>1651000</xdr:colOff>
      <xdr:row>14</xdr:row>
      <xdr:rowOff>1651000</xdr:rowOff>
    </xdr:to>
    <xdr:pic>
      <xdr:nvPicPr>
        <xdr:cNvPr id="195" name="J26EUA0002H_C9999_02">
          <a:extLst>
            <a:ext uri="{FF2B5EF4-FFF2-40B4-BE49-F238E27FC236}">
              <a16:creationId xmlns="" xmlns:a16="http://schemas.microsoft.com/office/drawing/2014/main" id="{FDB42BB5-7E5F-A597-789D-02B9EC242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568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15</xdr:row>
      <xdr:rowOff>101600</xdr:rowOff>
    </xdr:from>
    <xdr:to>
      <xdr:col>5</xdr:col>
      <xdr:colOff>1651000</xdr:colOff>
      <xdr:row>15</xdr:row>
      <xdr:rowOff>1651000</xdr:rowOff>
    </xdr:to>
    <xdr:pic>
      <xdr:nvPicPr>
        <xdr:cNvPr id="197" name="J26EUG0002H_C9999_02">
          <a:extLst>
            <a:ext uri="{FF2B5EF4-FFF2-40B4-BE49-F238E27FC236}">
              <a16:creationId xmlns="" xmlns:a16="http://schemas.microsoft.com/office/drawing/2014/main" id="{BE17C28C-0FE9-38D1-F474-A69D7AFF2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53213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19</xdr:row>
      <xdr:rowOff>101600</xdr:rowOff>
    </xdr:from>
    <xdr:to>
      <xdr:col>5</xdr:col>
      <xdr:colOff>1651000</xdr:colOff>
      <xdr:row>19</xdr:row>
      <xdr:rowOff>1651000</xdr:rowOff>
    </xdr:to>
    <xdr:pic>
      <xdr:nvPicPr>
        <xdr:cNvPr id="199" name="J049EC0CL22_C6MF4_02">
          <a:extLst>
            <a:ext uri="{FF2B5EF4-FFF2-40B4-BE49-F238E27FC236}">
              <a16:creationId xmlns="" xmlns:a16="http://schemas.microsoft.com/office/drawing/2014/main" id="{66F63388-0566-2FD6-F53A-8B45F631D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70739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20</xdr:row>
      <xdr:rowOff>101600</xdr:rowOff>
    </xdr:from>
    <xdr:to>
      <xdr:col>5</xdr:col>
      <xdr:colOff>1651000</xdr:colOff>
      <xdr:row>20</xdr:row>
      <xdr:rowOff>1651000</xdr:rowOff>
    </xdr:to>
    <xdr:pic>
      <xdr:nvPicPr>
        <xdr:cNvPr id="201" name="J04CXD0CL22_C6MF4_02">
          <a:extLst>
            <a:ext uri="{FF2B5EF4-FFF2-40B4-BE49-F238E27FC236}">
              <a16:creationId xmlns="" xmlns:a16="http://schemas.microsoft.com/office/drawing/2014/main" id="{D09A9BB3-B6B0-626E-DF50-622C75563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88265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21</xdr:row>
      <xdr:rowOff>101600</xdr:rowOff>
    </xdr:from>
    <xdr:to>
      <xdr:col>5</xdr:col>
      <xdr:colOff>1651000</xdr:colOff>
      <xdr:row>21</xdr:row>
      <xdr:rowOff>1651000</xdr:rowOff>
    </xdr:to>
    <xdr:pic>
      <xdr:nvPicPr>
        <xdr:cNvPr id="203" name="J269EC02H3T_C0899_02">
          <a:extLst>
            <a:ext uri="{FF2B5EF4-FFF2-40B4-BE49-F238E27FC236}">
              <a16:creationId xmlns="" xmlns:a16="http://schemas.microsoft.com/office/drawing/2014/main" id="{5FE72774-AC3A-C975-E7A5-DC895A6CD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0579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22</xdr:row>
      <xdr:rowOff>101600</xdr:rowOff>
    </xdr:from>
    <xdr:to>
      <xdr:col>5</xdr:col>
      <xdr:colOff>1651000</xdr:colOff>
      <xdr:row>22</xdr:row>
      <xdr:rowOff>1651000</xdr:rowOff>
    </xdr:to>
    <xdr:pic>
      <xdr:nvPicPr>
        <xdr:cNvPr id="205" name="J04CXD0CL22_C0048_02">
          <a:extLst>
            <a:ext uri="{FF2B5EF4-FFF2-40B4-BE49-F238E27FC236}">
              <a16:creationId xmlns="" xmlns:a16="http://schemas.microsoft.com/office/drawing/2014/main" id="{0AE21DCA-AD83-2C31-5E6F-6BA24E723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2331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23</xdr:row>
      <xdr:rowOff>101600</xdr:rowOff>
    </xdr:from>
    <xdr:to>
      <xdr:col>5</xdr:col>
      <xdr:colOff>1651000</xdr:colOff>
      <xdr:row>23</xdr:row>
      <xdr:rowOff>1651000</xdr:rowOff>
    </xdr:to>
    <xdr:pic>
      <xdr:nvPicPr>
        <xdr:cNvPr id="207" name="J159ED022FU_C0069_02">
          <a:extLst>
            <a:ext uri="{FF2B5EF4-FFF2-40B4-BE49-F238E27FC236}">
              <a16:creationId xmlns="" xmlns:a16="http://schemas.microsoft.com/office/drawing/2014/main" id="{DFBE4730-827E-9D22-EBB9-F8C724F9A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40843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24</xdr:row>
      <xdr:rowOff>101600</xdr:rowOff>
    </xdr:from>
    <xdr:to>
      <xdr:col>5</xdr:col>
      <xdr:colOff>1651000</xdr:colOff>
      <xdr:row>24</xdr:row>
      <xdr:rowOff>1651000</xdr:rowOff>
    </xdr:to>
    <xdr:pic>
      <xdr:nvPicPr>
        <xdr:cNvPr id="209" name="J159ED022FU_C0735_02">
          <a:extLst>
            <a:ext uri="{FF2B5EF4-FFF2-40B4-BE49-F238E27FC236}">
              <a16:creationId xmlns="" xmlns:a16="http://schemas.microsoft.com/office/drawing/2014/main" id="{650F7E0B-54C2-1D71-9A53-BF27F8C3A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58369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25</xdr:row>
      <xdr:rowOff>101600</xdr:rowOff>
    </xdr:from>
    <xdr:to>
      <xdr:col>5</xdr:col>
      <xdr:colOff>1651000</xdr:colOff>
      <xdr:row>25</xdr:row>
      <xdr:rowOff>1651000</xdr:rowOff>
    </xdr:to>
    <xdr:pic>
      <xdr:nvPicPr>
        <xdr:cNvPr id="211" name="J269EC02H3T_C0700_02">
          <a:extLst>
            <a:ext uri="{FF2B5EF4-FFF2-40B4-BE49-F238E27FC236}">
              <a16:creationId xmlns="" xmlns:a16="http://schemas.microsoft.com/office/drawing/2014/main" id="{EDC263B4-816A-47B2-D9D9-A99F6E0440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75895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26</xdr:row>
      <xdr:rowOff>101600</xdr:rowOff>
    </xdr:from>
    <xdr:to>
      <xdr:col>5</xdr:col>
      <xdr:colOff>1651000</xdr:colOff>
      <xdr:row>26</xdr:row>
      <xdr:rowOff>1651000</xdr:rowOff>
    </xdr:to>
    <xdr:pic>
      <xdr:nvPicPr>
        <xdr:cNvPr id="213" name="J26BEB0002H_C4002_02">
          <a:extLst>
            <a:ext uri="{FF2B5EF4-FFF2-40B4-BE49-F238E27FC236}">
              <a16:creationId xmlns="" xmlns:a16="http://schemas.microsoft.com/office/drawing/2014/main" id="{9F71848E-B7DA-AB4A-1291-A611DC527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9342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29</xdr:row>
      <xdr:rowOff>101600</xdr:rowOff>
    </xdr:from>
    <xdr:to>
      <xdr:col>5</xdr:col>
      <xdr:colOff>1651000</xdr:colOff>
      <xdr:row>29</xdr:row>
      <xdr:rowOff>1651000</xdr:rowOff>
    </xdr:to>
    <xdr:pic>
      <xdr:nvPicPr>
        <xdr:cNvPr id="215" name="B043ZB00022_C8025_02">
          <a:extLst>
            <a:ext uri="{FF2B5EF4-FFF2-40B4-BE49-F238E27FC236}">
              <a16:creationId xmlns="" xmlns:a16="http://schemas.microsoft.com/office/drawing/2014/main" id="{88E884BB-E130-7D46-2EE1-E03D3A020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21094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36</xdr:row>
      <xdr:rowOff>101600</xdr:rowOff>
    </xdr:from>
    <xdr:to>
      <xdr:col>5</xdr:col>
      <xdr:colOff>1651000</xdr:colOff>
      <xdr:row>36</xdr:row>
      <xdr:rowOff>1651000</xdr:rowOff>
    </xdr:to>
    <xdr:pic>
      <xdr:nvPicPr>
        <xdr:cNvPr id="217" name="J049EC0CL22_C0820_02">
          <a:extLst>
            <a:ext uri="{FF2B5EF4-FFF2-40B4-BE49-F238E27FC236}">
              <a16:creationId xmlns="" xmlns:a16="http://schemas.microsoft.com/office/drawing/2014/main" id="{1715677E-4788-295D-56FB-4B4E53173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239903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37</xdr:row>
      <xdr:rowOff>101600</xdr:rowOff>
    </xdr:from>
    <xdr:to>
      <xdr:col>5</xdr:col>
      <xdr:colOff>1651000</xdr:colOff>
      <xdr:row>37</xdr:row>
      <xdr:rowOff>1651000</xdr:rowOff>
    </xdr:to>
    <xdr:pic>
      <xdr:nvPicPr>
        <xdr:cNvPr id="219" name="J04CXD0CL22_C0820_02">
          <a:extLst>
            <a:ext uri="{FF2B5EF4-FFF2-40B4-BE49-F238E27FC236}">
              <a16:creationId xmlns="" xmlns:a16="http://schemas.microsoft.com/office/drawing/2014/main" id="{58BD0829-D43A-5F8B-F9FF-AFE68C400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257429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38</xdr:row>
      <xdr:rowOff>101600</xdr:rowOff>
    </xdr:from>
    <xdr:to>
      <xdr:col>5</xdr:col>
      <xdr:colOff>1651000</xdr:colOff>
      <xdr:row>38</xdr:row>
      <xdr:rowOff>1651000</xdr:rowOff>
    </xdr:to>
    <xdr:pic>
      <xdr:nvPicPr>
        <xdr:cNvPr id="221" name="J269EC02H3T_C4429_02">
          <a:extLst>
            <a:ext uri="{FF2B5EF4-FFF2-40B4-BE49-F238E27FC236}">
              <a16:creationId xmlns="" xmlns:a16="http://schemas.microsoft.com/office/drawing/2014/main" id="{CE2179D3-DDD6-04A7-9538-04DC872C6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274955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39</xdr:row>
      <xdr:rowOff>101600</xdr:rowOff>
    </xdr:from>
    <xdr:to>
      <xdr:col>5</xdr:col>
      <xdr:colOff>1651000</xdr:colOff>
      <xdr:row>39</xdr:row>
      <xdr:rowOff>1651000</xdr:rowOff>
    </xdr:to>
    <xdr:pic>
      <xdr:nvPicPr>
        <xdr:cNvPr id="223" name="B264AA00022_C6627_02">
          <a:extLst>
            <a:ext uri="{FF2B5EF4-FFF2-40B4-BE49-F238E27FC236}">
              <a16:creationId xmlns="" xmlns:a16="http://schemas.microsoft.com/office/drawing/2014/main" id="{BDD4BEC7-6B14-BE1A-3924-E279072DA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29248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40</xdr:row>
      <xdr:rowOff>101600</xdr:rowOff>
    </xdr:from>
    <xdr:to>
      <xdr:col>5</xdr:col>
      <xdr:colOff>1651000</xdr:colOff>
      <xdr:row>40</xdr:row>
      <xdr:rowOff>1651000</xdr:rowOff>
    </xdr:to>
    <xdr:pic>
      <xdr:nvPicPr>
        <xdr:cNvPr id="225" name="B264AA00022_C9999_02">
          <a:extLst>
            <a:ext uri="{FF2B5EF4-FFF2-40B4-BE49-F238E27FC236}">
              <a16:creationId xmlns="" xmlns:a16="http://schemas.microsoft.com/office/drawing/2014/main" id="{67BFD96E-289A-A716-1AC4-18108B1B5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1000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41</xdr:row>
      <xdr:rowOff>101600</xdr:rowOff>
    </xdr:from>
    <xdr:to>
      <xdr:col>5</xdr:col>
      <xdr:colOff>1651000</xdr:colOff>
      <xdr:row>41</xdr:row>
      <xdr:rowOff>1651000</xdr:rowOff>
    </xdr:to>
    <xdr:pic>
      <xdr:nvPicPr>
        <xdr:cNvPr id="227" name="B264AE00022_C6627_02">
          <a:extLst>
            <a:ext uri="{FF2B5EF4-FFF2-40B4-BE49-F238E27FC236}">
              <a16:creationId xmlns="" xmlns:a16="http://schemas.microsoft.com/office/drawing/2014/main" id="{F5CBC052-6052-CC89-F67F-B355BD1B9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27533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42</xdr:row>
      <xdr:rowOff>101600</xdr:rowOff>
    </xdr:from>
    <xdr:to>
      <xdr:col>5</xdr:col>
      <xdr:colOff>1651000</xdr:colOff>
      <xdr:row>42</xdr:row>
      <xdr:rowOff>1651000</xdr:rowOff>
    </xdr:to>
    <xdr:pic>
      <xdr:nvPicPr>
        <xdr:cNvPr id="229" name="B04A7D0CL22_C6009_02">
          <a:extLst>
            <a:ext uri="{FF2B5EF4-FFF2-40B4-BE49-F238E27FC236}">
              <a16:creationId xmlns="" xmlns:a16="http://schemas.microsoft.com/office/drawing/2014/main" id="{3076B985-BBDA-E979-EED9-50C4EE66A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45059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</xdr:row>
      <xdr:rowOff>101600</xdr:rowOff>
    </xdr:from>
    <xdr:to>
      <xdr:col>5</xdr:col>
      <xdr:colOff>1651000</xdr:colOff>
      <xdr:row>3</xdr:row>
      <xdr:rowOff>1651000</xdr:rowOff>
    </xdr:to>
    <xdr:pic>
      <xdr:nvPicPr>
        <xdr:cNvPr id="231" name="B26A7A022CL_C4002_02">
          <a:extLst>
            <a:ext uri="{FF2B5EF4-FFF2-40B4-BE49-F238E27FC236}">
              <a16:creationId xmlns="" xmlns:a16="http://schemas.microsoft.com/office/drawing/2014/main" id="{D169A931-6A41-DDBD-33DD-684386C0D0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62585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</xdr:row>
      <xdr:rowOff>101600</xdr:rowOff>
    </xdr:from>
    <xdr:to>
      <xdr:col>5</xdr:col>
      <xdr:colOff>1651000</xdr:colOff>
      <xdr:row>4</xdr:row>
      <xdr:rowOff>1651000</xdr:rowOff>
    </xdr:to>
    <xdr:pic>
      <xdr:nvPicPr>
        <xdr:cNvPr id="233" name="B26A7A022CL_C6215_02">
          <a:extLst>
            <a:ext uri="{FF2B5EF4-FFF2-40B4-BE49-F238E27FC236}">
              <a16:creationId xmlns="" xmlns:a16="http://schemas.microsoft.com/office/drawing/2014/main" id="{8C908245-4034-1697-1827-76034F2A7D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8011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43</xdr:row>
      <xdr:rowOff>101600</xdr:rowOff>
    </xdr:from>
    <xdr:to>
      <xdr:col>5</xdr:col>
      <xdr:colOff>1651000</xdr:colOff>
      <xdr:row>43</xdr:row>
      <xdr:rowOff>1651000</xdr:rowOff>
    </xdr:to>
    <xdr:pic>
      <xdr:nvPicPr>
        <xdr:cNvPr id="235" name="J049BF0CL22_C6009_02">
          <a:extLst>
            <a:ext uri="{FF2B5EF4-FFF2-40B4-BE49-F238E27FC236}">
              <a16:creationId xmlns="" xmlns:a16="http://schemas.microsoft.com/office/drawing/2014/main" id="{0E660D33-CFD7-9E67-9418-80D8301D0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397637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45</xdr:row>
      <xdr:rowOff>101600</xdr:rowOff>
    </xdr:from>
    <xdr:to>
      <xdr:col>5</xdr:col>
      <xdr:colOff>1651000</xdr:colOff>
      <xdr:row>45</xdr:row>
      <xdr:rowOff>1651000</xdr:rowOff>
    </xdr:to>
    <xdr:pic>
      <xdr:nvPicPr>
        <xdr:cNvPr id="237" name="B043ZB00022_C9006_02">
          <a:extLst>
            <a:ext uri="{FF2B5EF4-FFF2-40B4-BE49-F238E27FC236}">
              <a16:creationId xmlns="" xmlns:a16="http://schemas.microsoft.com/office/drawing/2014/main" id="{1AD5F77A-7E1A-152E-4A06-0C1CE0A97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15163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47</xdr:row>
      <xdr:rowOff>101600</xdr:rowOff>
    </xdr:from>
    <xdr:to>
      <xdr:col>5</xdr:col>
      <xdr:colOff>1651000</xdr:colOff>
      <xdr:row>47</xdr:row>
      <xdr:rowOff>1651000</xdr:rowOff>
    </xdr:to>
    <xdr:pic>
      <xdr:nvPicPr>
        <xdr:cNvPr id="239" name="B02A7J0ZB22_C4002_02">
          <a:extLst>
            <a:ext uri="{FF2B5EF4-FFF2-40B4-BE49-F238E27FC236}">
              <a16:creationId xmlns="" xmlns:a16="http://schemas.microsoft.com/office/drawing/2014/main" id="{D98C92F9-5595-405E-78F7-D81DB4411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32689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48</xdr:row>
      <xdr:rowOff>101600</xdr:rowOff>
    </xdr:from>
    <xdr:to>
      <xdr:col>5</xdr:col>
      <xdr:colOff>1651000</xdr:colOff>
      <xdr:row>48</xdr:row>
      <xdr:rowOff>1651000</xdr:rowOff>
    </xdr:to>
    <xdr:pic>
      <xdr:nvPicPr>
        <xdr:cNvPr id="241" name="B043CE02285_C4002_02">
          <a:extLst>
            <a:ext uri="{FF2B5EF4-FFF2-40B4-BE49-F238E27FC236}">
              <a16:creationId xmlns="" xmlns:a16="http://schemas.microsoft.com/office/drawing/2014/main" id="{0DFDC949-DC0C-CF3D-C1E8-9B132C5FC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50215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49</xdr:row>
      <xdr:rowOff>101600</xdr:rowOff>
    </xdr:from>
    <xdr:to>
      <xdr:col>5</xdr:col>
      <xdr:colOff>1651000</xdr:colOff>
      <xdr:row>49</xdr:row>
      <xdr:rowOff>1651000</xdr:rowOff>
    </xdr:to>
    <xdr:pic>
      <xdr:nvPicPr>
        <xdr:cNvPr id="243" name="B043CE02285_C9002_02">
          <a:extLst>
            <a:ext uri="{FF2B5EF4-FFF2-40B4-BE49-F238E27FC236}">
              <a16:creationId xmlns="" xmlns:a16="http://schemas.microsoft.com/office/drawing/2014/main" id="{B9D84DA2-8993-5406-2F81-B12C08CF2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6774100"/>
          <a:ext cx="1549400" cy="1549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50</xdr:row>
      <xdr:rowOff>101600</xdr:rowOff>
    </xdr:from>
    <xdr:to>
      <xdr:col>5</xdr:col>
      <xdr:colOff>1651000</xdr:colOff>
      <xdr:row>50</xdr:row>
      <xdr:rowOff>1651000</xdr:rowOff>
    </xdr:to>
    <xdr:pic>
      <xdr:nvPicPr>
        <xdr:cNvPr id="245" name="B04D5C02285_C9002_02">
          <a:extLst>
            <a:ext uri="{FF2B5EF4-FFF2-40B4-BE49-F238E27FC236}">
              <a16:creationId xmlns="" xmlns:a16="http://schemas.microsoft.com/office/drawing/2014/main" id="{A2E866C1-26BF-8C1E-9A06-1B3B049C5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48526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13</xdr:row>
      <xdr:rowOff>101600</xdr:rowOff>
    </xdr:from>
    <xdr:to>
      <xdr:col>6</xdr:col>
      <xdr:colOff>1651000</xdr:colOff>
      <xdr:row>13</xdr:row>
      <xdr:rowOff>1651000</xdr:rowOff>
    </xdr:to>
    <xdr:pic>
      <xdr:nvPicPr>
        <xdr:cNvPr id="247" name="J26EUA0002H_C1000_03">
          <a:extLst>
            <a:ext uri="{FF2B5EF4-FFF2-40B4-BE49-F238E27FC236}">
              <a16:creationId xmlns="" xmlns:a16="http://schemas.microsoft.com/office/drawing/2014/main" id="{C844BA11-A18F-DCB9-8D03-8889B9DB2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1816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14</xdr:row>
      <xdr:rowOff>101600</xdr:rowOff>
    </xdr:from>
    <xdr:to>
      <xdr:col>6</xdr:col>
      <xdr:colOff>1651000</xdr:colOff>
      <xdr:row>14</xdr:row>
      <xdr:rowOff>1651000</xdr:rowOff>
    </xdr:to>
    <xdr:pic>
      <xdr:nvPicPr>
        <xdr:cNvPr id="249" name="J26EUA0002H_C9999_03">
          <a:extLst>
            <a:ext uri="{FF2B5EF4-FFF2-40B4-BE49-F238E27FC236}">
              <a16:creationId xmlns="" xmlns:a16="http://schemas.microsoft.com/office/drawing/2014/main" id="{EB3A9E01-2BD1-989C-597F-5C3C7661ED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3568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15</xdr:row>
      <xdr:rowOff>101600</xdr:rowOff>
    </xdr:from>
    <xdr:to>
      <xdr:col>6</xdr:col>
      <xdr:colOff>1651000</xdr:colOff>
      <xdr:row>15</xdr:row>
      <xdr:rowOff>1651000</xdr:rowOff>
    </xdr:to>
    <xdr:pic>
      <xdr:nvPicPr>
        <xdr:cNvPr id="251" name="J26EUG0002H_C9999_03">
          <a:extLst>
            <a:ext uri="{FF2B5EF4-FFF2-40B4-BE49-F238E27FC236}">
              <a16:creationId xmlns="" xmlns:a16="http://schemas.microsoft.com/office/drawing/2014/main" id="{30E2AC21-6822-8228-9A9C-1365EAFAE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53213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19</xdr:row>
      <xdr:rowOff>101600</xdr:rowOff>
    </xdr:from>
    <xdr:to>
      <xdr:col>6</xdr:col>
      <xdr:colOff>1651000</xdr:colOff>
      <xdr:row>19</xdr:row>
      <xdr:rowOff>1651000</xdr:rowOff>
    </xdr:to>
    <xdr:pic>
      <xdr:nvPicPr>
        <xdr:cNvPr id="253" name="J049EC0CL22_C6MF4_03">
          <a:extLst>
            <a:ext uri="{FF2B5EF4-FFF2-40B4-BE49-F238E27FC236}">
              <a16:creationId xmlns="" xmlns:a16="http://schemas.microsoft.com/office/drawing/2014/main" id="{37AD77E5-66DC-B69A-1E8E-9128935EB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70739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20</xdr:row>
      <xdr:rowOff>101600</xdr:rowOff>
    </xdr:from>
    <xdr:to>
      <xdr:col>6</xdr:col>
      <xdr:colOff>1651000</xdr:colOff>
      <xdr:row>20</xdr:row>
      <xdr:rowOff>1651000</xdr:rowOff>
    </xdr:to>
    <xdr:pic>
      <xdr:nvPicPr>
        <xdr:cNvPr id="255" name="J04CXD0CL22_C6MF4_03">
          <a:extLst>
            <a:ext uri="{FF2B5EF4-FFF2-40B4-BE49-F238E27FC236}">
              <a16:creationId xmlns="" xmlns:a16="http://schemas.microsoft.com/office/drawing/2014/main" id="{C8B066EA-7F51-1BCE-A18C-271B2E7D6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88265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21</xdr:row>
      <xdr:rowOff>101600</xdr:rowOff>
    </xdr:from>
    <xdr:to>
      <xdr:col>6</xdr:col>
      <xdr:colOff>1651000</xdr:colOff>
      <xdr:row>21</xdr:row>
      <xdr:rowOff>1651000</xdr:rowOff>
    </xdr:to>
    <xdr:pic>
      <xdr:nvPicPr>
        <xdr:cNvPr id="257" name="J269EC02H3T_C0899_03">
          <a:extLst>
            <a:ext uri="{FF2B5EF4-FFF2-40B4-BE49-F238E27FC236}">
              <a16:creationId xmlns="" xmlns:a16="http://schemas.microsoft.com/office/drawing/2014/main" id="{4F31F5F9-6ED7-28C6-50D7-EB46B5721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10579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22</xdr:row>
      <xdr:rowOff>101600</xdr:rowOff>
    </xdr:from>
    <xdr:to>
      <xdr:col>6</xdr:col>
      <xdr:colOff>1651000</xdr:colOff>
      <xdr:row>22</xdr:row>
      <xdr:rowOff>1651000</xdr:rowOff>
    </xdr:to>
    <xdr:pic>
      <xdr:nvPicPr>
        <xdr:cNvPr id="259" name="J04CXD0CL22_C0048_03">
          <a:extLst>
            <a:ext uri="{FF2B5EF4-FFF2-40B4-BE49-F238E27FC236}">
              <a16:creationId xmlns="" xmlns:a16="http://schemas.microsoft.com/office/drawing/2014/main" id="{9C1BDA69-37AE-348A-19FF-18D08DFC2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12331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23</xdr:row>
      <xdr:rowOff>101600</xdr:rowOff>
    </xdr:from>
    <xdr:to>
      <xdr:col>6</xdr:col>
      <xdr:colOff>1651000</xdr:colOff>
      <xdr:row>23</xdr:row>
      <xdr:rowOff>1651000</xdr:rowOff>
    </xdr:to>
    <xdr:pic>
      <xdr:nvPicPr>
        <xdr:cNvPr id="261" name="J159ED022FU_C0069_03">
          <a:extLst>
            <a:ext uri="{FF2B5EF4-FFF2-40B4-BE49-F238E27FC236}">
              <a16:creationId xmlns="" xmlns:a16="http://schemas.microsoft.com/office/drawing/2014/main" id="{24CF31BC-1FFF-F692-514B-49055F179A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140843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24</xdr:row>
      <xdr:rowOff>101600</xdr:rowOff>
    </xdr:from>
    <xdr:to>
      <xdr:col>6</xdr:col>
      <xdr:colOff>1651000</xdr:colOff>
      <xdr:row>24</xdr:row>
      <xdr:rowOff>1651000</xdr:rowOff>
    </xdr:to>
    <xdr:pic>
      <xdr:nvPicPr>
        <xdr:cNvPr id="263" name="J159ED022FU_C0735_03">
          <a:extLst>
            <a:ext uri="{FF2B5EF4-FFF2-40B4-BE49-F238E27FC236}">
              <a16:creationId xmlns="" xmlns:a16="http://schemas.microsoft.com/office/drawing/2014/main" id="{21B5DA22-3008-F468-D537-6BAA73C96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158369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25</xdr:row>
      <xdr:rowOff>101600</xdr:rowOff>
    </xdr:from>
    <xdr:to>
      <xdr:col>6</xdr:col>
      <xdr:colOff>1651000</xdr:colOff>
      <xdr:row>25</xdr:row>
      <xdr:rowOff>1651000</xdr:rowOff>
    </xdr:to>
    <xdr:pic>
      <xdr:nvPicPr>
        <xdr:cNvPr id="265" name="J269EC02H3T_C0700_03">
          <a:extLst>
            <a:ext uri="{FF2B5EF4-FFF2-40B4-BE49-F238E27FC236}">
              <a16:creationId xmlns="" xmlns:a16="http://schemas.microsoft.com/office/drawing/2014/main" id="{8921DE48-8ABB-4AEA-B46E-2C58982B3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175895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26</xdr:row>
      <xdr:rowOff>101600</xdr:rowOff>
    </xdr:from>
    <xdr:to>
      <xdr:col>6</xdr:col>
      <xdr:colOff>1651000</xdr:colOff>
      <xdr:row>26</xdr:row>
      <xdr:rowOff>1651000</xdr:rowOff>
    </xdr:to>
    <xdr:pic>
      <xdr:nvPicPr>
        <xdr:cNvPr id="267" name="J26BEB0002H_C4002_03">
          <a:extLst>
            <a:ext uri="{FF2B5EF4-FFF2-40B4-BE49-F238E27FC236}">
              <a16:creationId xmlns="" xmlns:a16="http://schemas.microsoft.com/office/drawing/2014/main" id="{3EAEDE57-0DC4-7641-BBAE-9E1578428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19342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29</xdr:row>
      <xdr:rowOff>101600</xdr:rowOff>
    </xdr:from>
    <xdr:to>
      <xdr:col>6</xdr:col>
      <xdr:colOff>1651000</xdr:colOff>
      <xdr:row>29</xdr:row>
      <xdr:rowOff>1651000</xdr:rowOff>
    </xdr:to>
    <xdr:pic>
      <xdr:nvPicPr>
        <xdr:cNvPr id="269" name="B043ZB00022_C8025_03">
          <a:extLst>
            <a:ext uri="{FF2B5EF4-FFF2-40B4-BE49-F238E27FC236}">
              <a16:creationId xmlns="" xmlns:a16="http://schemas.microsoft.com/office/drawing/2014/main" id="{9313CA37-8E21-1601-9EAC-4CE01B018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21094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36</xdr:row>
      <xdr:rowOff>101600</xdr:rowOff>
    </xdr:from>
    <xdr:to>
      <xdr:col>6</xdr:col>
      <xdr:colOff>1651000</xdr:colOff>
      <xdr:row>36</xdr:row>
      <xdr:rowOff>1651000</xdr:rowOff>
    </xdr:to>
    <xdr:pic>
      <xdr:nvPicPr>
        <xdr:cNvPr id="271" name="J049EC0CL22_C0820_03">
          <a:extLst>
            <a:ext uri="{FF2B5EF4-FFF2-40B4-BE49-F238E27FC236}">
              <a16:creationId xmlns="" xmlns:a16="http://schemas.microsoft.com/office/drawing/2014/main" id="{CACC9758-C4F4-BE78-A454-62C2FF298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239903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37</xdr:row>
      <xdr:rowOff>101600</xdr:rowOff>
    </xdr:from>
    <xdr:to>
      <xdr:col>6</xdr:col>
      <xdr:colOff>1651000</xdr:colOff>
      <xdr:row>37</xdr:row>
      <xdr:rowOff>1651000</xdr:rowOff>
    </xdr:to>
    <xdr:pic>
      <xdr:nvPicPr>
        <xdr:cNvPr id="273" name="J04CXD0CL22_C0820_03">
          <a:extLst>
            <a:ext uri="{FF2B5EF4-FFF2-40B4-BE49-F238E27FC236}">
              <a16:creationId xmlns="" xmlns:a16="http://schemas.microsoft.com/office/drawing/2014/main" id="{CB193328-A573-B13C-D816-4228186C2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257429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38</xdr:row>
      <xdr:rowOff>101600</xdr:rowOff>
    </xdr:from>
    <xdr:to>
      <xdr:col>6</xdr:col>
      <xdr:colOff>1651000</xdr:colOff>
      <xdr:row>38</xdr:row>
      <xdr:rowOff>1651000</xdr:rowOff>
    </xdr:to>
    <xdr:pic>
      <xdr:nvPicPr>
        <xdr:cNvPr id="275" name="J269EC02H3T_C4429_03">
          <a:extLst>
            <a:ext uri="{FF2B5EF4-FFF2-40B4-BE49-F238E27FC236}">
              <a16:creationId xmlns="" xmlns:a16="http://schemas.microsoft.com/office/drawing/2014/main" id="{9EDF5D1C-0FC6-F04F-B5E0-A616A43E2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274955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39</xdr:row>
      <xdr:rowOff>101600</xdr:rowOff>
    </xdr:from>
    <xdr:to>
      <xdr:col>6</xdr:col>
      <xdr:colOff>1651000</xdr:colOff>
      <xdr:row>39</xdr:row>
      <xdr:rowOff>1651000</xdr:rowOff>
    </xdr:to>
    <xdr:pic>
      <xdr:nvPicPr>
        <xdr:cNvPr id="277" name="B264AA00022_C6627_03">
          <a:extLst>
            <a:ext uri="{FF2B5EF4-FFF2-40B4-BE49-F238E27FC236}">
              <a16:creationId xmlns="" xmlns:a16="http://schemas.microsoft.com/office/drawing/2014/main" id="{1031CB19-784A-4D32-2351-0668724DC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29248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40</xdr:row>
      <xdr:rowOff>101600</xdr:rowOff>
    </xdr:from>
    <xdr:to>
      <xdr:col>6</xdr:col>
      <xdr:colOff>1651000</xdr:colOff>
      <xdr:row>40</xdr:row>
      <xdr:rowOff>1651000</xdr:rowOff>
    </xdr:to>
    <xdr:pic>
      <xdr:nvPicPr>
        <xdr:cNvPr id="279" name="B264AA00022_C9999_03">
          <a:extLst>
            <a:ext uri="{FF2B5EF4-FFF2-40B4-BE49-F238E27FC236}">
              <a16:creationId xmlns="" xmlns:a16="http://schemas.microsoft.com/office/drawing/2014/main" id="{9FC0616E-E3F4-A819-B792-D64A73981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31000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41</xdr:row>
      <xdr:rowOff>101600</xdr:rowOff>
    </xdr:from>
    <xdr:to>
      <xdr:col>6</xdr:col>
      <xdr:colOff>1651000</xdr:colOff>
      <xdr:row>41</xdr:row>
      <xdr:rowOff>1651000</xdr:rowOff>
    </xdr:to>
    <xdr:pic>
      <xdr:nvPicPr>
        <xdr:cNvPr id="281" name="B264AE00022_C6627_03">
          <a:extLst>
            <a:ext uri="{FF2B5EF4-FFF2-40B4-BE49-F238E27FC236}">
              <a16:creationId xmlns="" xmlns:a16="http://schemas.microsoft.com/office/drawing/2014/main" id="{BA595B44-E790-1CAD-1323-316891339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327533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42</xdr:row>
      <xdr:rowOff>101600</xdr:rowOff>
    </xdr:from>
    <xdr:to>
      <xdr:col>6</xdr:col>
      <xdr:colOff>1651000</xdr:colOff>
      <xdr:row>42</xdr:row>
      <xdr:rowOff>1651000</xdr:rowOff>
    </xdr:to>
    <xdr:pic>
      <xdr:nvPicPr>
        <xdr:cNvPr id="283" name="B04A7D0CL22_C6009_03">
          <a:extLst>
            <a:ext uri="{FF2B5EF4-FFF2-40B4-BE49-F238E27FC236}">
              <a16:creationId xmlns="" xmlns:a16="http://schemas.microsoft.com/office/drawing/2014/main" id="{C3680F92-84B8-88E9-4411-57C2F9E7E1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345059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3</xdr:row>
      <xdr:rowOff>101600</xdr:rowOff>
    </xdr:from>
    <xdr:to>
      <xdr:col>6</xdr:col>
      <xdr:colOff>1651000</xdr:colOff>
      <xdr:row>3</xdr:row>
      <xdr:rowOff>1651000</xdr:rowOff>
    </xdr:to>
    <xdr:pic>
      <xdr:nvPicPr>
        <xdr:cNvPr id="285" name="B26A7A022CL_C4002_03">
          <a:extLst>
            <a:ext uri="{FF2B5EF4-FFF2-40B4-BE49-F238E27FC236}">
              <a16:creationId xmlns="" xmlns:a16="http://schemas.microsoft.com/office/drawing/2014/main" id="{4A294A19-3DD8-030B-0247-A584E64F2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362585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</xdr:row>
      <xdr:rowOff>101600</xdr:rowOff>
    </xdr:from>
    <xdr:to>
      <xdr:col>6</xdr:col>
      <xdr:colOff>1651000</xdr:colOff>
      <xdr:row>4</xdr:row>
      <xdr:rowOff>1651000</xdr:rowOff>
    </xdr:to>
    <xdr:pic>
      <xdr:nvPicPr>
        <xdr:cNvPr id="287" name="B26A7A022CL_C6215_03">
          <a:extLst>
            <a:ext uri="{FF2B5EF4-FFF2-40B4-BE49-F238E27FC236}">
              <a16:creationId xmlns="" xmlns:a16="http://schemas.microsoft.com/office/drawing/2014/main" id="{91EB47A1-2D15-8D33-F598-5FF8C532D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38011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43</xdr:row>
      <xdr:rowOff>101600</xdr:rowOff>
    </xdr:from>
    <xdr:to>
      <xdr:col>6</xdr:col>
      <xdr:colOff>1651000</xdr:colOff>
      <xdr:row>43</xdr:row>
      <xdr:rowOff>1651000</xdr:rowOff>
    </xdr:to>
    <xdr:pic>
      <xdr:nvPicPr>
        <xdr:cNvPr id="289" name="J049BF0CL22_C6009_03">
          <a:extLst>
            <a:ext uri="{FF2B5EF4-FFF2-40B4-BE49-F238E27FC236}">
              <a16:creationId xmlns="" xmlns:a16="http://schemas.microsoft.com/office/drawing/2014/main" id="{D5A09943-8C6D-0684-F71E-D01C7FD6F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397637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45</xdr:row>
      <xdr:rowOff>101600</xdr:rowOff>
    </xdr:from>
    <xdr:to>
      <xdr:col>6</xdr:col>
      <xdr:colOff>1651000</xdr:colOff>
      <xdr:row>45</xdr:row>
      <xdr:rowOff>1651000</xdr:rowOff>
    </xdr:to>
    <xdr:pic>
      <xdr:nvPicPr>
        <xdr:cNvPr id="291" name="B043ZB00022_C9006_03">
          <a:extLst>
            <a:ext uri="{FF2B5EF4-FFF2-40B4-BE49-F238E27FC236}">
              <a16:creationId xmlns="" xmlns:a16="http://schemas.microsoft.com/office/drawing/2014/main" id="{0F7C31BE-9F51-1589-9BDB-25B6C02A3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415163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47</xdr:row>
      <xdr:rowOff>101600</xdr:rowOff>
    </xdr:from>
    <xdr:to>
      <xdr:col>6</xdr:col>
      <xdr:colOff>1651000</xdr:colOff>
      <xdr:row>47</xdr:row>
      <xdr:rowOff>1651000</xdr:rowOff>
    </xdr:to>
    <xdr:pic>
      <xdr:nvPicPr>
        <xdr:cNvPr id="293" name="B02A7J0ZB22_C4002_03">
          <a:extLst>
            <a:ext uri="{FF2B5EF4-FFF2-40B4-BE49-F238E27FC236}">
              <a16:creationId xmlns="" xmlns:a16="http://schemas.microsoft.com/office/drawing/2014/main" id="{56BE9A7D-AB25-1283-2D07-9A4060E81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432689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48</xdr:row>
      <xdr:rowOff>101600</xdr:rowOff>
    </xdr:from>
    <xdr:to>
      <xdr:col>6</xdr:col>
      <xdr:colOff>1651000</xdr:colOff>
      <xdr:row>48</xdr:row>
      <xdr:rowOff>1651000</xdr:rowOff>
    </xdr:to>
    <xdr:pic>
      <xdr:nvPicPr>
        <xdr:cNvPr id="295" name="B043CE02285_C4002_03">
          <a:extLst>
            <a:ext uri="{FF2B5EF4-FFF2-40B4-BE49-F238E27FC236}">
              <a16:creationId xmlns="" xmlns:a16="http://schemas.microsoft.com/office/drawing/2014/main" id="{DB62364E-E4D7-E7AE-C56B-0AE91F15BB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450215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49</xdr:row>
      <xdr:rowOff>101600</xdr:rowOff>
    </xdr:from>
    <xdr:to>
      <xdr:col>6</xdr:col>
      <xdr:colOff>1651000</xdr:colOff>
      <xdr:row>49</xdr:row>
      <xdr:rowOff>1651000</xdr:rowOff>
    </xdr:to>
    <xdr:pic>
      <xdr:nvPicPr>
        <xdr:cNvPr id="297" name="B043CE02285_C9002_03">
          <a:extLst>
            <a:ext uri="{FF2B5EF4-FFF2-40B4-BE49-F238E27FC236}">
              <a16:creationId xmlns="" xmlns:a16="http://schemas.microsoft.com/office/drawing/2014/main" id="{DBAF7C94-B305-1961-FF76-AC55F5A7B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46774100"/>
          <a:ext cx="1549400" cy="1549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50</xdr:row>
      <xdr:rowOff>101600</xdr:rowOff>
    </xdr:from>
    <xdr:to>
      <xdr:col>6</xdr:col>
      <xdr:colOff>1651000</xdr:colOff>
      <xdr:row>50</xdr:row>
      <xdr:rowOff>1651000</xdr:rowOff>
    </xdr:to>
    <xdr:pic>
      <xdr:nvPicPr>
        <xdr:cNvPr id="299" name="B04D5C02285_C9002_03">
          <a:extLst>
            <a:ext uri="{FF2B5EF4-FFF2-40B4-BE49-F238E27FC236}">
              <a16:creationId xmlns="" xmlns:a16="http://schemas.microsoft.com/office/drawing/2014/main" id="{9885886F-E08F-0C69-7803-A56BD0431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475" y="48526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13</xdr:row>
      <xdr:rowOff>101600</xdr:rowOff>
    </xdr:from>
    <xdr:to>
      <xdr:col>7</xdr:col>
      <xdr:colOff>1651000</xdr:colOff>
      <xdr:row>13</xdr:row>
      <xdr:rowOff>1651000</xdr:rowOff>
    </xdr:to>
    <xdr:pic>
      <xdr:nvPicPr>
        <xdr:cNvPr id="301" name="J26EUA0002H_C1000_04">
          <a:extLst>
            <a:ext uri="{FF2B5EF4-FFF2-40B4-BE49-F238E27FC236}">
              <a16:creationId xmlns="" xmlns:a16="http://schemas.microsoft.com/office/drawing/2014/main" id="{AF6293D3-99E6-F546-DDC8-D2DA54F37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1816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14</xdr:row>
      <xdr:rowOff>101600</xdr:rowOff>
    </xdr:from>
    <xdr:to>
      <xdr:col>7</xdr:col>
      <xdr:colOff>1651000</xdr:colOff>
      <xdr:row>14</xdr:row>
      <xdr:rowOff>1651000</xdr:rowOff>
    </xdr:to>
    <xdr:pic>
      <xdr:nvPicPr>
        <xdr:cNvPr id="303" name="J26EUA0002H_C9999_04">
          <a:extLst>
            <a:ext uri="{FF2B5EF4-FFF2-40B4-BE49-F238E27FC236}">
              <a16:creationId xmlns="" xmlns:a16="http://schemas.microsoft.com/office/drawing/2014/main" id="{DC967DB7-B08D-0398-B531-07EACF1EE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3568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15</xdr:row>
      <xdr:rowOff>101600</xdr:rowOff>
    </xdr:from>
    <xdr:to>
      <xdr:col>7</xdr:col>
      <xdr:colOff>1651000</xdr:colOff>
      <xdr:row>15</xdr:row>
      <xdr:rowOff>1651000</xdr:rowOff>
    </xdr:to>
    <xdr:pic>
      <xdr:nvPicPr>
        <xdr:cNvPr id="305" name="J26EUG0002H_C9999_04">
          <a:extLst>
            <a:ext uri="{FF2B5EF4-FFF2-40B4-BE49-F238E27FC236}">
              <a16:creationId xmlns="" xmlns:a16="http://schemas.microsoft.com/office/drawing/2014/main" id="{8D7AD6B3-6B7F-438C-BDF2-636FD05EE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53213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19</xdr:row>
      <xdr:rowOff>101600</xdr:rowOff>
    </xdr:from>
    <xdr:to>
      <xdr:col>7</xdr:col>
      <xdr:colOff>1651000</xdr:colOff>
      <xdr:row>19</xdr:row>
      <xdr:rowOff>1651000</xdr:rowOff>
    </xdr:to>
    <xdr:pic>
      <xdr:nvPicPr>
        <xdr:cNvPr id="307" name="J049EC0CL22_C6MF4_04">
          <a:extLst>
            <a:ext uri="{FF2B5EF4-FFF2-40B4-BE49-F238E27FC236}">
              <a16:creationId xmlns="" xmlns:a16="http://schemas.microsoft.com/office/drawing/2014/main" id="{3BE3FD1D-EC48-58D9-92A4-B0FA3BE71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70739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20</xdr:row>
      <xdr:rowOff>101600</xdr:rowOff>
    </xdr:from>
    <xdr:to>
      <xdr:col>7</xdr:col>
      <xdr:colOff>1651000</xdr:colOff>
      <xdr:row>20</xdr:row>
      <xdr:rowOff>1651000</xdr:rowOff>
    </xdr:to>
    <xdr:pic>
      <xdr:nvPicPr>
        <xdr:cNvPr id="309" name="J04CXD0CL22_C6MF4_04">
          <a:extLst>
            <a:ext uri="{FF2B5EF4-FFF2-40B4-BE49-F238E27FC236}">
              <a16:creationId xmlns="" xmlns:a16="http://schemas.microsoft.com/office/drawing/2014/main" id="{BC6B32EB-BDEE-7C7D-3AB2-8C647A0AF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88265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21</xdr:row>
      <xdr:rowOff>101600</xdr:rowOff>
    </xdr:from>
    <xdr:to>
      <xdr:col>7</xdr:col>
      <xdr:colOff>1651000</xdr:colOff>
      <xdr:row>21</xdr:row>
      <xdr:rowOff>1651000</xdr:rowOff>
    </xdr:to>
    <xdr:pic>
      <xdr:nvPicPr>
        <xdr:cNvPr id="311" name="J269EC02H3T_C0899_04">
          <a:extLst>
            <a:ext uri="{FF2B5EF4-FFF2-40B4-BE49-F238E27FC236}">
              <a16:creationId xmlns="" xmlns:a16="http://schemas.microsoft.com/office/drawing/2014/main" id="{8446D865-109B-E26C-3CFB-332038C46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10579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22</xdr:row>
      <xdr:rowOff>101600</xdr:rowOff>
    </xdr:from>
    <xdr:to>
      <xdr:col>7</xdr:col>
      <xdr:colOff>1651000</xdr:colOff>
      <xdr:row>22</xdr:row>
      <xdr:rowOff>1651000</xdr:rowOff>
    </xdr:to>
    <xdr:pic>
      <xdr:nvPicPr>
        <xdr:cNvPr id="313" name="J04CXD0CL22_C0048_04">
          <a:extLst>
            <a:ext uri="{FF2B5EF4-FFF2-40B4-BE49-F238E27FC236}">
              <a16:creationId xmlns="" xmlns:a16="http://schemas.microsoft.com/office/drawing/2014/main" id="{554DE496-E161-C78F-7449-7DDF19852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12331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23</xdr:row>
      <xdr:rowOff>101600</xdr:rowOff>
    </xdr:from>
    <xdr:to>
      <xdr:col>7</xdr:col>
      <xdr:colOff>1651000</xdr:colOff>
      <xdr:row>23</xdr:row>
      <xdr:rowOff>1651000</xdr:rowOff>
    </xdr:to>
    <xdr:pic>
      <xdr:nvPicPr>
        <xdr:cNvPr id="315" name="J159ED022FU_C0069_04">
          <a:extLst>
            <a:ext uri="{FF2B5EF4-FFF2-40B4-BE49-F238E27FC236}">
              <a16:creationId xmlns="" xmlns:a16="http://schemas.microsoft.com/office/drawing/2014/main" id="{A9A671D2-E6B4-F62E-035A-6ED710E0F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140843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24</xdr:row>
      <xdr:rowOff>101600</xdr:rowOff>
    </xdr:from>
    <xdr:to>
      <xdr:col>7</xdr:col>
      <xdr:colOff>1651000</xdr:colOff>
      <xdr:row>24</xdr:row>
      <xdr:rowOff>1651000</xdr:rowOff>
    </xdr:to>
    <xdr:pic>
      <xdr:nvPicPr>
        <xdr:cNvPr id="317" name="J159ED022FU_C0735_04">
          <a:extLst>
            <a:ext uri="{FF2B5EF4-FFF2-40B4-BE49-F238E27FC236}">
              <a16:creationId xmlns="" xmlns:a16="http://schemas.microsoft.com/office/drawing/2014/main" id="{5C092BBB-1081-4D7F-4063-9ECA9B8E1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158369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25</xdr:row>
      <xdr:rowOff>101600</xdr:rowOff>
    </xdr:from>
    <xdr:to>
      <xdr:col>7</xdr:col>
      <xdr:colOff>1651000</xdr:colOff>
      <xdr:row>25</xdr:row>
      <xdr:rowOff>1651000</xdr:rowOff>
    </xdr:to>
    <xdr:pic>
      <xdr:nvPicPr>
        <xdr:cNvPr id="319" name="J269EC02H3T_C0700_04">
          <a:extLst>
            <a:ext uri="{FF2B5EF4-FFF2-40B4-BE49-F238E27FC236}">
              <a16:creationId xmlns="" xmlns:a16="http://schemas.microsoft.com/office/drawing/2014/main" id="{15CE58AD-8FE8-3997-253E-5965B586B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175895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26</xdr:row>
      <xdr:rowOff>101600</xdr:rowOff>
    </xdr:from>
    <xdr:to>
      <xdr:col>7</xdr:col>
      <xdr:colOff>1651000</xdr:colOff>
      <xdr:row>26</xdr:row>
      <xdr:rowOff>1651000</xdr:rowOff>
    </xdr:to>
    <xdr:pic>
      <xdr:nvPicPr>
        <xdr:cNvPr id="321" name="J26BEB0002H_C4002_04">
          <a:extLst>
            <a:ext uri="{FF2B5EF4-FFF2-40B4-BE49-F238E27FC236}">
              <a16:creationId xmlns="" xmlns:a16="http://schemas.microsoft.com/office/drawing/2014/main" id="{6168F084-0A53-CD52-C53C-253846B9D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19342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29</xdr:row>
      <xdr:rowOff>101600</xdr:rowOff>
    </xdr:from>
    <xdr:to>
      <xdr:col>7</xdr:col>
      <xdr:colOff>1651000</xdr:colOff>
      <xdr:row>29</xdr:row>
      <xdr:rowOff>1651000</xdr:rowOff>
    </xdr:to>
    <xdr:pic>
      <xdr:nvPicPr>
        <xdr:cNvPr id="323" name="B043ZB00022_C8025_04">
          <a:extLst>
            <a:ext uri="{FF2B5EF4-FFF2-40B4-BE49-F238E27FC236}">
              <a16:creationId xmlns="" xmlns:a16="http://schemas.microsoft.com/office/drawing/2014/main" id="{58F8B6C7-7199-0D68-22E4-941F0A6D4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21094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36</xdr:row>
      <xdr:rowOff>101600</xdr:rowOff>
    </xdr:from>
    <xdr:to>
      <xdr:col>7</xdr:col>
      <xdr:colOff>1651000</xdr:colOff>
      <xdr:row>36</xdr:row>
      <xdr:rowOff>1651000</xdr:rowOff>
    </xdr:to>
    <xdr:pic>
      <xdr:nvPicPr>
        <xdr:cNvPr id="325" name="J049EC0CL22_C0820_04">
          <a:extLst>
            <a:ext uri="{FF2B5EF4-FFF2-40B4-BE49-F238E27FC236}">
              <a16:creationId xmlns="" xmlns:a16="http://schemas.microsoft.com/office/drawing/2014/main" id="{82BCB098-0DF5-D9DC-13B8-72574C77F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239903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37</xdr:row>
      <xdr:rowOff>101600</xdr:rowOff>
    </xdr:from>
    <xdr:to>
      <xdr:col>7</xdr:col>
      <xdr:colOff>1651000</xdr:colOff>
      <xdr:row>37</xdr:row>
      <xdr:rowOff>1651000</xdr:rowOff>
    </xdr:to>
    <xdr:pic>
      <xdr:nvPicPr>
        <xdr:cNvPr id="327" name="J04CXD0CL22_C0820_04">
          <a:extLst>
            <a:ext uri="{FF2B5EF4-FFF2-40B4-BE49-F238E27FC236}">
              <a16:creationId xmlns="" xmlns:a16="http://schemas.microsoft.com/office/drawing/2014/main" id="{3DBE1B5D-0AFD-EC85-CCC7-88E76C119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257429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38</xdr:row>
      <xdr:rowOff>101600</xdr:rowOff>
    </xdr:from>
    <xdr:to>
      <xdr:col>7</xdr:col>
      <xdr:colOff>1651000</xdr:colOff>
      <xdr:row>38</xdr:row>
      <xdr:rowOff>1651000</xdr:rowOff>
    </xdr:to>
    <xdr:pic>
      <xdr:nvPicPr>
        <xdr:cNvPr id="329" name="J269EC02H3T_C4429_04">
          <a:extLst>
            <a:ext uri="{FF2B5EF4-FFF2-40B4-BE49-F238E27FC236}">
              <a16:creationId xmlns="" xmlns:a16="http://schemas.microsoft.com/office/drawing/2014/main" id="{A9493DB6-E2BC-038C-D7E4-237300833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274955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39</xdr:row>
      <xdr:rowOff>101600</xdr:rowOff>
    </xdr:from>
    <xdr:to>
      <xdr:col>7</xdr:col>
      <xdr:colOff>1651000</xdr:colOff>
      <xdr:row>39</xdr:row>
      <xdr:rowOff>1651000</xdr:rowOff>
    </xdr:to>
    <xdr:pic>
      <xdr:nvPicPr>
        <xdr:cNvPr id="331" name="B264AA00022_C6627_04">
          <a:extLst>
            <a:ext uri="{FF2B5EF4-FFF2-40B4-BE49-F238E27FC236}">
              <a16:creationId xmlns="" xmlns:a16="http://schemas.microsoft.com/office/drawing/2014/main" id="{0BCB3E86-2874-838B-B579-EDF5945D5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29248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40</xdr:row>
      <xdr:rowOff>101600</xdr:rowOff>
    </xdr:from>
    <xdr:to>
      <xdr:col>7</xdr:col>
      <xdr:colOff>1651000</xdr:colOff>
      <xdr:row>40</xdr:row>
      <xdr:rowOff>1651000</xdr:rowOff>
    </xdr:to>
    <xdr:pic>
      <xdr:nvPicPr>
        <xdr:cNvPr id="333" name="B264AA00022_C9999_04">
          <a:extLst>
            <a:ext uri="{FF2B5EF4-FFF2-40B4-BE49-F238E27FC236}">
              <a16:creationId xmlns="" xmlns:a16="http://schemas.microsoft.com/office/drawing/2014/main" id="{C446FD42-CC08-C60E-D65A-A24681E95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31000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41</xdr:row>
      <xdr:rowOff>101600</xdr:rowOff>
    </xdr:from>
    <xdr:to>
      <xdr:col>7</xdr:col>
      <xdr:colOff>1651000</xdr:colOff>
      <xdr:row>41</xdr:row>
      <xdr:rowOff>1651000</xdr:rowOff>
    </xdr:to>
    <xdr:pic>
      <xdr:nvPicPr>
        <xdr:cNvPr id="335" name="B264AE00022_C6627_04">
          <a:extLst>
            <a:ext uri="{FF2B5EF4-FFF2-40B4-BE49-F238E27FC236}">
              <a16:creationId xmlns="" xmlns:a16="http://schemas.microsoft.com/office/drawing/2014/main" id="{EEAFF28D-25EF-F3E0-ED28-08EE815CF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327533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42</xdr:row>
      <xdr:rowOff>101600</xdr:rowOff>
    </xdr:from>
    <xdr:to>
      <xdr:col>7</xdr:col>
      <xdr:colOff>1651000</xdr:colOff>
      <xdr:row>42</xdr:row>
      <xdr:rowOff>1651000</xdr:rowOff>
    </xdr:to>
    <xdr:pic>
      <xdr:nvPicPr>
        <xdr:cNvPr id="337" name="B04A7D0CL22_C6009_04">
          <a:extLst>
            <a:ext uri="{FF2B5EF4-FFF2-40B4-BE49-F238E27FC236}">
              <a16:creationId xmlns="" xmlns:a16="http://schemas.microsoft.com/office/drawing/2014/main" id="{3E1F3ED5-5C13-6CA4-A834-55B806C1D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345059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3</xdr:row>
      <xdr:rowOff>101600</xdr:rowOff>
    </xdr:from>
    <xdr:to>
      <xdr:col>7</xdr:col>
      <xdr:colOff>1651000</xdr:colOff>
      <xdr:row>3</xdr:row>
      <xdr:rowOff>1651000</xdr:rowOff>
    </xdr:to>
    <xdr:pic>
      <xdr:nvPicPr>
        <xdr:cNvPr id="339" name="B26A7A022CL_C4002_04">
          <a:extLst>
            <a:ext uri="{FF2B5EF4-FFF2-40B4-BE49-F238E27FC236}">
              <a16:creationId xmlns="" xmlns:a16="http://schemas.microsoft.com/office/drawing/2014/main" id="{B89A811A-3F6A-2196-6BD5-CAB5243C1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362585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</xdr:row>
      <xdr:rowOff>101600</xdr:rowOff>
    </xdr:from>
    <xdr:to>
      <xdr:col>7</xdr:col>
      <xdr:colOff>1651000</xdr:colOff>
      <xdr:row>4</xdr:row>
      <xdr:rowOff>1651000</xdr:rowOff>
    </xdr:to>
    <xdr:pic>
      <xdr:nvPicPr>
        <xdr:cNvPr id="341" name="B26A7A022CL_C6215_04">
          <a:extLst>
            <a:ext uri="{FF2B5EF4-FFF2-40B4-BE49-F238E27FC236}">
              <a16:creationId xmlns="" xmlns:a16="http://schemas.microsoft.com/office/drawing/2014/main" id="{F7507175-4770-B158-3733-CF68B7CC4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38011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43</xdr:row>
      <xdr:rowOff>101600</xdr:rowOff>
    </xdr:from>
    <xdr:to>
      <xdr:col>7</xdr:col>
      <xdr:colOff>1651000</xdr:colOff>
      <xdr:row>43</xdr:row>
      <xdr:rowOff>1651000</xdr:rowOff>
    </xdr:to>
    <xdr:pic>
      <xdr:nvPicPr>
        <xdr:cNvPr id="343" name="J049BF0CL22_C6009_04">
          <a:extLst>
            <a:ext uri="{FF2B5EF4-FFF2-40B4-BE49-F238E27FC236}">
              <a16:creationId xmlns="" xmlns:a16="http://schemas.microsoft.com/office/drawing/2014/main" id="{E30BE3CA-E2E1-DA21-259E-212B65338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397637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45</xdr:row>
      <xdr:rowOff>101600</xdr:rowOff>
    </xdr:from>
    <xdr:to>
      <xdr:col>7</xdr:col>
      <xdr:colOff>1651000</xdr:colOff>
      <xdr:row>45</xdr:row>
      <xdr:rowOff>1651000</xdr:rowOff>
    </xdr:to>
    <xdr:pic>
      <xdr:nvPicPr>
        <xdr:cNvPr id="345" name="B043ZB00022_C9006_04">
          <a:extLst>
            <a:ext uri="{FF2B5EF4-FFF2-40B4-BE49-F238E27FC236}">
              <a16:creationId xmlns="" xmlns:a16="http://schemas.microsoft.com/office/drawing/2014/main" id="{62219BD3-6A08-9033-08A2-67BCA7980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415163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47</xdr:row>
      <xdr:rowOff>101600</xdr:rowOff>
    </xdr:from>
    <xdr:to>
      <xdr:col>7</xdr:col>
      <xdr:colOff>1651000</xdr:colOff>
      <xdr:row>47</xdr:row>
      <xdr:rowOff>1651000</xdr:rowOff>
    </xdr:to>
    <xdr:pic>
      <xdr:nvPicPr>
        <xdr:cNvPr id="347" name="B02A7J0ZB22_C4002_04">
          <a:extLst>
            <a:ext uri="{FF2B5EF4-FFF2-40B4-BE49-F238E27FC236}">
              <a16:creationId xmlns="" xmlns:a16="http://schemas.microsoft.com/office/drawing/2014/main" id="{D98A769A-4344-B2E8-B12B-D8E742CA0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432689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48</xdr:row>
      <xdr:rowOff>101600</xdr:rowOff>
    </xdr:from>
    <xdr:to>
      <xdr:col>7</xdr:col>
      <xdr:colOff>1651000</xdr:colOff>
      <xdr:row>48</xdr:row>
      <xdr:rowOff>1651000</xdr:rowOff>
    </xdr:to>
    <xdr:pic>
      <xdr:nvPicPr>
        <xdr:cNvPr id="349" name="B043CE02285_C4002_04">
          <a:extLst>
            <a:ext uri="{FF2B5EF4-FFF2-40B4-BE49-F238E27FC236}">
              <a16:creationId xmlns="" xmlns:a16="http://schemas.microsoft.com/office/drawing/2014/main" id="{5BC69DF3-A2D9-8F55-0237-6FCF02D10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450215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49</xdr:row>
      <xdr:rowOff>101600</xdr:rowOff>
    </xdr:from>
    <xdr:to>
      <xdr:col>7</xdr:col>
      <xdr:colOff>1651000</xdr:colOff>
      <xdr:row>49</xdr:row>
      <xdr:rowOff>1651000</xdr:rowOff>
    </xdr:to>
    <xdr:pic>
      <xdr:nvPicPr>
        <xdr:cNvPr id="351" name="B043CE02285_C9002_04">
          <a:extLst>
            <a:ext uri="{FF2B5EF4-FFF2-40B4-BE49-F238E27FC236}">
              <a16:creationId xmlns="" xmlns:a16="http://schemas.microsoft.com/office/drawing/2014/main" id="{F7477D15-E989-31EF-3C3F-F0A12B890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46774100"/>
          <a:ext cx="1549400" cy="1549400"/>
        </a:xfrm>
        <a:prstGeom prst="rect">
          <a:avLst/>
        </a:prstGeom>
      </xdr:spPr>
    </xdr:pic>
    <xdr:clientData/>
  </xdr:twoCellAnchor>
  <xdr:twoCellAnchor>
    <xdr:from>
      <xdr:col>7</xdr:col>
      <xdr:colOff>101600</xdr:colOff>
      <xdr:row>50</xdr:row>
      <xdr:rowOff>101600</xdr:rowOff>
    </xdr:from>
    <xdr:to>
      <xdr:col>7</xdr:col>
      <xdr:colOff>1651000</xdr:colOff>
      <xdr:row>50</xdr:row>
      <xdr:rowOff>1651000</xdr:rowOff>
    </xdr:to>
    <xdr:pic>
      <xdr:nvPicPr>
        <xdr:cNvPr id="353" name="B04D5C02285_C9002_04">
          <a:extLst>
            <a:ext uri="{FF2B5EF4-FFF2-40B4-BE49-F238E27FC236}">
              <a16:creationId xmlns="" xmlns:a16="http://schemas.microsoft.com/office/drawing/2014/main" id="{80721D6F-1643-5024-932F-F79FB0702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075" y="48526700"/>
          <a:ext cx="1549400" cy="1549400"/>
        </a:xfrm>
        <a:prstGeom prst="rect">
          <a:avLst/>
        </a:prstGeom>
      </xdr:spPr>
    </xdr:pic>
    <xdr:clientData/>
  </xdr:twoCellAnchor>
  <xdr:twoCellAnchor>
    <xdr:from>
      <xdr:col>4</xdr:col>
      <xdr:colOff>307975</xdr:colOff>
      <xdr:row>11</xdr:row>
      <xdr:rowOff>101600</xdr:rowOff>
    </xdr:from>
    <xdr:to>
      <xdr:col>4</xdr:col>
      <xdr:colOff>1444625</xdr:colOff>
      <xdr:row>11</xdr:row>
      <xdr:rowOff>1651000</xdr:rowOff>
    </xdr:to>
    <xdr:pic>
      <xdr:nvPicPr>
        <xdr:cNvPr id="355" name="J02D5F000ZB_C1000_01">
          <a:extLst>
            <a:ext uri="{FF2B5EF4-FFF2-40B4-BE49-F238E27FC236}">
              <a16:creationId xmlns="" xmlns:a16="http://schemas.microsoft.com/office/drawing/2014/main" id="{E35CEE4E-4ACA-A546-EB8A-F55F7EBFC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50" y="673100"/>
          <a:ext cx="1136650" cy="1549400"/>
        </a:xfrm>
        <a:prstGeom prst="rect">
          <a:avLst/>
        </a:prstGeom>
      </xdr:spPr>
    </xdr:pic>
    <xdr:clientData/>
  </xdr:twoCellAnchor>
  <xdr:twoCellAnchor>
    <xdr:from>
      <xdr:col>4</xdr:col>
      <xdr:colOff>308265</xdr:colOff>
      <xdr:row>12</xdr:row>
      <xdr:rowOff>101600</xdr:rowOff>
    </xdr:from>
    <xdr:to>
      <xdr:col>4</xdr:col>
      <xdr:colOff>1444335</xdr:colOff>
      <xdr:row>12</xdr:row>
      <xdr:rowOff>1651000</xdr:rowOff>
    </xdr:to>
    <xdr:pic>
      <xdr:nvPicPr>
        <xdr:cNvPr id="357" name="J15AQB022FU_C8172_01">
          <a:extLst>
            <a:ext uri="{FF2B5EF4-FFF2-40B4-BE49-F238E27FC236}">
              <a16:creationId xmlns="" xmlns:a16="http://schemas.microsoft.com/office/drawing/2014/main" id="{4EF05107-CD78-11DF-CAB1-5B396CD58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940" y="2425700"/>
          <a:ext cx="1136070" cy="1549400"/>
        </a:xfrm>
        <a:prstGeom prst="rect">
          <a:avLst/>
        </a:prstGeom>
      </xdr:spPr>
    </xdr:pic>
    <xdr:clientData/>
  </xdr:twoCellAnchor>
  <xdr:twoCellAnchor>
    <xdr:from>
      <xdr:col>4</xdr:col>
      <xdr:colOff>307975</xdr:colOff>
      <xdr:row>30</xdr:row>
      <xdr:rowOff>101600</xdr:rowOff>
    </xdr:from>
    <xdr:to>
      <xdr:col>4</xdr:col>
      <xdr:colOff>1444625</xdr:colOff>
      <xdr:row>30</xdr:row>
      <xdr:rowOff>1651000</xdr:rowOff>
    </xdr:to>
    <xdr:pic>
      <xdr:nvPicPr>
        <xdr:cNvPr id="359" name="B153ZC022FU_C8172_01">
          <a:extLst>
            <a:ext uri="{FF2B5EF4-FFF2-40B4-BE49-F238E27FC236}">
              <a16:creationId xmlns="" xmlns:a16="http://schemas.microsoft.com/office/drawing/2014/main" id="{B607478D-E6BA-1C6F-0FF0-7B753CB79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650" y="4178300"/>
          <a:ext cx="1136650" cy="1549400"/>
        </a:xfrm>
        <a:prstGeom prst="rect">
          <a:avLst/>
        </a:prstGeom>
      </xdr:spPr>
    </xdr:pic>
    <xdr:clientData/>
  </xdr:twoCellAnchor>
  <xdr:twoCellAnchor>
    <xdr:from>
      <xdr:col>4</xdr:col>
      <xdr:colOff>308265</xdr:colOff>
      <xdr:row>35</xdr:row>
      <xdr:rowOff>101600</xdr:rowOff>
    </xdr:from>
    <xdr:to>
      <xdr:col>4</xdr:col>
      <xdr:colOff>1444335</xdr:colOff>
      <xdr:row>35</xdr:row>
      <xdr:rowOff>1651000</xdr:rowOff>
    </xdr:to>
    <xdr:pic>
      <xdr:nvPicPr>
        <xdr:cNvPr id="361" name="J022CG010CL_C4002_01">
          <a:extLst>
            <a:ext uri="{FF2B5EF4-FFF2-40B4-BE49-F238E27FC236}">
              <a16:creationId xmlns="" xmlns:a16="http://schemas.microsoft.com/office/drawing/2014/main" id="{787FE374-6B7D-D378-A598-AD2F0EA77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940" y="5930900"/>
          <a:ext cx="1136070" cy="1549400"/>
        </a:xfrm>
        <a:prstGeom prst="rect">
          <a:avLst/>
        </a:prstGeom>
      </xdr:spPr>
    </xdr:pic>
    <xdr:clientData/>
  </xdr:twoCellAnchor>
  <xdr:twoCellAnchor>
    <xdr:from>
      <xdr:col>5</xdr:col>
      <xdr:colOff>307975</xdr:colOff>
      <xdr:row>11</xdr:row>
      <xdr:rowOff>101600</xdr:rowOff>
    </xdr:from>
    <xdr:to>
      <xdr:col>5</xdr:col>
      <xdr:colOff>1444625</xdr:colOff>
      <xdr:row>11</xdr:row>
      <xdr:rowOff>1651000</xdr:rowOff>
    </xdr:to>
    <xdr:pic>
      <xdr:nvPicPr>
        <xdr:cNvPr id="363" name="J02D5F000ZB_C1000_02">
          <a:extLst>
            <a:ext uri="{FF2B5EF4-FFF2-40B4-BE49-F238E27FC236}">
              <a16:creationId xmlns="" xmlns:a16="http://schemas.microsoft.com/office/drawing/2014/main" id="{438308AB-EB83-F5D8-C444-B0D8FDF99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8250" y="673100"/>
          <a:ext cx="1136650" cy="1549400"/>
        </a:xfrm>
        <a:prstGeom prst="rect">
          <a:avLst/>
        </a:prstGeom>
      </xdr:spPr>
    </xdr:pic>
    <xdr:clientData/>
  </xdr:twoCellAnchor>
  <xdr:twoCellAnchor>
    <xdr:from>
      <xdr:col>5</xdr:col>
      <xdr:colOff>308265</xdr:colOff>
      <xdr:row>12</xdr:row>
      <xdr:rowOff>101600</xdr:rowOff>
    </xdr:from>
    <xdr:to>
      <xdr:col>5</xdr:col>
      <xdr:colOff>1444335</xdr:colOff>
      <xdr:row>12</xdr:row>
      <xdr:rowOff>1651000</xdr:rowOff>
    </xdr:to>
    <xdr:pic>
      <xdr:nvPicPr>
        <xdr:cNvPr id="365" name="J15AQB022FU_C8172_02">
          <a:extLst>
            <a:ext uri="{FF2B5EF4-FFF2-40B4-BE49-F238E27FC236}">
              <a16:creationId xmlns="" xmlns:a16="http://schemas.microsoft.com/office/drawing/2014/main" id="{75F35B62-0D50-9E69-B261-072E70E8E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8540" y="2425700"/>
          <a:ext cx="1136070" cy="1549400"/>
        </a:xfrm>
        <a:prstGeom prst="rect">
          <a:avLst/>
        </a:prstGeom>
      </xdr:spPr>
    </xdr:pic>
    <xdr:clientData/>
  </xdr:twoCellAnchor>
  <xdr:twoCellAnchor>
    <xdr:from>
      <xdr:col>5</xdr:col>
      <xdr:colOff>307975</xdr:colOff>
      <xdr:row>30</xdr:row>
      <xdr:rowOff>101600</xdr:rowOff>
    </xdr:from>
    <xdr:to>
      <xdr:col>5</xdr:col>
      <xdr:colOff>1444625</xdr:colOff>
      <xdr:row>30</xdr:row>
      <xdr:rowOff>1651000</xdr:rowOff>
    </xdr:to>
    <xdr:pic>
      <xdr:nvPicPr>
        <xdr:cNvPr id="367" name="B153ZC022FU_C8172_02">
          <a:extLst>
            <a:ext uri="{FF2B5EF4-FFF2-40B4-BE49-F238E27FC236}">
              <a16:creationId xmlns="" xmlns:a16="http://schemas.microsoft.com/office/drawing/2014/main" id="{5849E8FE-EC08-0A4F-0FEF-21DEB50FA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8250" y="4178300"/>
          <a:ext cx="1136650" cy="1549400"/>
        </a:xfrm>
        <a:prstGeom prst="rect">
          <a:avLst/>
        </a:prstGeom>
      </xdr:spPr>
    </xdr:pic>
    <xdr:clientData/>
  </xdr:twoCellAnchor>
  <xdr:twoCellAnchor>
    <xdr:from>
      <xdr:col>5</xdr:col>
      <xdr:colOff>308265</xdr:colOff>
      <xdr:row>35</xdr:row>
      <xdr:rowOff>101600</xdr:rowOff>
    </xdr:from>
    <xdr:to>
      <xdr:col>5</xdr:col>
      <xdr:colOff>1444335</xdr:colOff>
      <xdr:row>35</xdr:row>
      <xdr:rowOff>1651000</xdr:rowOff>
    </xdr:to>
    <xdr:pic>
      <xdr:nvPicPr>
        <xdr:cNvPr id="369" name="J022CG010CL_C4002_02">
          <a:extLst>
            <a:ext uri="{FF2B5EF4-FFF2-40B4-BE49-F238E27FC236}">
              <a16:creationId xmlns="" xmlns:a16="http://schemas.microsoft.com/office/drawing/2014/main" id="{518280C0-63A2-4415-160A-FED2AAAEE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8540" y="5930900"/>
          <a:ext cx="1136070" cy="1549400"/>
        </a:xfrm>
        <a:prstGeom prst="rect">
          <a:avLst/>
        </a:prstGeom>
      </xdr:spPr>
    </xdr:pic>
    <xdr:clientData/>
  </xdr:twoCellAnchor>
  <xdr:twoCellAnchor>
    <xdr:from>
      <xdr:col>6</xdr:col>
      <xdr:colOff>307975</xdr:colOff>
      <xdr:row>11</xdr:row>
      <xdr:rowOff>101600</xdr:rowOff>
    </xdr:from>
    <xdr:to>
      <xdr:col>6</xdr:col>
      <xdr:colOff>1444625</xdr:colOff>
      <xdr:row>11</xdr:row>
      <xdr:rowOff>1651000</xdr:rowOff>
    </xdr:to>
    <xdr:pic>
      <xdr:nvPicPr>
        <xdr:cNvPr id="371" name="J02D5F000ZB_C1000_03">
          <a:extLst>
            <a:ext uri="{FF2B5EF4-FFF2-40B4-BE49-F238E27FC236}">
              <a16:creationId xmlns="" xmlns:a16="http://schemas.microsoft.com/office/drawing/2014/main" id="{6B48BEE6-E2F1-7361-F389-CD3B1BA95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0850" y="673100"/>
          <a:ext cx="1136650" cy="1549400"/>
        </a:xfrm>
        <a:prstGeom prst="rect">
          <a:avLst/>
        </a:prstGeom>
      </xdr:spPr>
    </xdr:pic>
    <xdr:clientData/>
  </xdr:twoCellAnchor>
  <xdr:twoCellAnchor>
    <xdr:from>
      <xdr:col>6</xdr:col>
      <xdr:colOff>308265</xdr:colOff>
      <xdr:row>12</xdr:row>
      <xdr:rowOff>101600</xdr:rowOff>
    </xdr:from>
    <xdr:to>
      <xdr:col>6</xdr:col>
      <xdr:colOff>1444335</xdr:colOff>
      <xdr:row>12</xdr:row>
      <xdr:rowOff>1651000</xdr:rowOff>
    </xdr:to>
    <xdr:pic>
      <xdr:nvPicPr>
        <xdr:cNvPr id="373" name="J15AQB022FU_C8172_03">
          <a:extLst>
            <a:ext uri="{FF2B5EF4-FFF2-40B4-BE49-F238E27FC236}">
              <a16:creationId xmlns="" xmlns:a16="http://schemas.microsoft.com/office/drawing/2014/main" id="{AB0A7DE4-CCF3-1F77-B88E-5CA9B4E080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140" y="2425700"/>
          <a:ext cx="1136070" cy="1549400"/>
        </a:xfrm>
        <a:prstGeom prst="rect">
          <a:avLst/>
        </a:prstGeom>
      </xdr:spPr>
    </xdr:pic>
    <xdr:clientData/>
  </xdr:twoCellAnchor>
  <xdr:twoCellAnchor>
    <xdr:from>
      <xdr:col>6</xdr:col>
      <xdr:colOff>307975</xdr:colOff>
      <xdr:row>30</xdr:row>
      <xdr:rowOff>101600</xdr:rowOff>
    </xdr:from>
    <xdr:to>
      <xdr:col>6</xdr:col>
      <xdr:colOff>1444625</xdr:colOff>
      <xdr:row>30</xdr:row>
      <xdr:rowOff>1651000</xdr:rowOff>
    </xdr:to>
    <xdr:pic>
      <xdr:nvPicPr>
        <xdr:cNvPr id="375" name="B153ZC022FU_C8172_03">
          <a:extLst>
            <a:ext uri="{FF2B5EF4-FFF2-40B4-BE49-F238E27FC236}">
              <a16:creationId xmlns="" xmlns:a16="http://schemas.microsoft.com/office/drawing/2014/main" id="{F4C05F06-AC16-FCE8-1B22-4A372E4E1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0850" y="4178300"/>
          <a:ext cx="1136650" cy="1549400"/>
        </a:xfrm>
        <a:prstGeom prst="rect">
          <a:avLst/>
        </a:prstGeom>
      </xdr:spPr>
    </xdr:pic>
    <xdr:clientData/>
  </xdr:twoCellAnchor>
  <xdr:twoCellAnchor>
    <xdr:from>
      <xdr:col>6</xdr:col>
      <xdr:colOff>308265</xdr:colOff>
      <xdr:row>35</xdr:row>
      <xdr:rowOff>101600</xdr:rowOff>
    </xdr:from>
    <xdr:to>
      <xdr:col>6</xdr:col>
      <xdr:colOff>1444335</xdr:colOff>
      <xdr:row>35</xdr:row>
      <xdr:rowOff>1651000</xdr:rowOff>
    </xdr:to>
    <xdr:pic>
      <xdr:nvPicPr>
        <xdr:cNvPr id="377" name="J022CG010CL_C4002_03">
          <a:extLst>
            <a:ext uri="{FF2B5EF4-FFF2-40B4-BE49-F238E27FC236}">
              <a16:creationId xmlns="" xmlns:a16="http://schemas.microsoft.com/office/drawing/2014/main" id="{B70D34B0-8B4E-F34C-8548-3C428F619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1140" y="5930900"/>
          <a:ext cx="1136070" cy="1549400"/>
        </a:xfrm>
        <a:prstGeom prst="rect">
          <a:avLst/>
        </a:prstGeom>
      </xdr:spPr>
    </xdr:pic>
    <xdr:clientData/>
  </xdr:twoCellAnchor>
  <xdr:twoCellAnchor>
    <xdr:from>
      <xdr:col>7</xdr:col>
      <xdr:colOff>307975</xdr:colOff>
      <xdr:row>11</xdr:row>
      <xdr:rowOff>101600</xdr:rowOff>
    </xdr:from>
    <xdr:to>
      <xdr:col>7</xdr:col>
      <xdr:colOff>1444625</xdr:colOff>
      <xdr:row>11</xdr:row>
      <xdr:rowOff>1651000</xdr:rowOff>
    </xdr:to>
    <xdr:pic>
      <xdr:nvPicPr>
        <xdr:cNvPr id="379" name="J02D5F000ZB_C1000_04">
          <a:extLst>
            <a:ext uri="{FF2B5EF4-FFF2-40B4-BE49-F238E27FC236}">
              <a16:creationId xmlns="" xmlns:a16="http://schemas.microsoft.com/office/drawing/2014/main" id="{ECF043DB-8D9A-E3B6-C900-3CBC29D12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3450" y="673100"/>
          <a:ext cx="1136650" cy="1549400"/>
        </a:xfrm>
        <a:prstGeom prst="rect">
          <a:avLst/>
        </a:prstGeom>
      </xdr:spPr>
    </xdr:pic>
    <xdr:clientData/>
  </xdr:twoCellAnchor>
  <xdr:twoCellAnchor>
    <xdr:from>
      <xdr:col>7</xdr:col>
      <xdr:colOff>308265</xdr:colOff>
      <xdr:row>12</xdr:row>
      <xdr:rowOff>101600</xdr:rowOff>
    </xdr:from>
    <xdr:to>
      <xdr:col>7</xdr:col>
      <xdr:colOff>1444335</xdr:colOff>
      <xdr:row>12</xdr:row>
      <xdr:rowOff>1651000</xdr:rowOff>
    </xdr:to>
    <xdr:pic>
      <xdr:nvPicPr>
        <xdr:cNvPr id="381" name="J15AQB022FU_C8172_04">
          <a:extLst>
            <a:ext uri="{FF2B5EF4-FFF2-40B4-BE49-F238E27FC236}">
              <a16:creationId xmlns="" xmlns:a16="http://schemas.microsoft.com/office/drawing/2014/main" id="{8DA2F27E-CB20-1E75-980F-3B87A3421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3740" y="2425700"/>
          <a:ext cx="1136070" cy="1549400"/>
        </a:xfrm>
        <a:prstGeom prst="rect">
          <a:avLst/>
        </a:prstGeom>
      </xdr:spPr>
    </xdr:pic>
    <xdr:clientData/>
  </xdr:twoCellAnchor>
  <xdr:twoCellAnchor>
    <xdr:from>
      <xdr:col>7</xdr:col>
      <xdr:colOff>307975</xdr:colOff>
      <xdr:row>30</xdr:row>
      <xdr:rowOff>101600</xdr:rowOff>
    </xdr:from>
    <xdr:to>
      <xdr:col>7</xdr:col>
      <xdr:colOff>1444625</xdr:colOff>
      <xdr:row>30</xdr:row>
      <xdr:rowOff>1651000</xdr:rowOff>
    </xdr:to>
    <xdr:pic>
      <xdr:nvPicPr>
        <xdr:cNvPr id="383" name="B153ZC022FU_C8172_04">
          <a:extLst>
            <a:ext uri="{FF2B5EF4-FFF2-40B4-BE49-F238E27FC236}">
              <a16:creationId xmlns="" xmlns:a16="http://schemas.microsoft.com/office/drawing/2014/main" id="{386F3290-274A-E5CD-CCD0-4F8CC1B63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3450" y="4178300"/>
          <a:ext cx="1136650" cy="1549400"/>
        </a:xfrm>
        <a:prstGeom prst="rect">
          <a:avLst/>
        </a:prstGeom>
      </xdr:spPr>
    </xdr:pic>
    <xdr:clientData/>
  </xdr:twoCellAnchor>
  <xdr:twoCellAnchor>
    <xdr:from>
      <xdr:col>7</xdr:col>
      <xdr:colOff>308265</xdr:colOff>
      <xdr:row>35</xdr:row>
      <xdr:rowOff>101600</xdr:rowOff>
    </xdr:from>
    <xdr:to>
      <xdr:col>7</xdr:col>
      <xdr:colOff>1444335</xdr:colOff>
      <xdr:row>35</xdr:row>
      <xdr:rowOff>1651000</xdr:rowOff>
    </xdr:to>
    <xdr:pic>
      <xdr:nvPicPr>
        <xdr:cNvPr id="385" name="J022CG010CL_C4002_04">
          <a:extLst>
            <a:ext uri="{FF2B5EF4-FFF2-40B4-BE49-F238E27FC236}">
              <a16:creationId xmlns="" xmlns:a16="http://schemas.microsoft.com/office/drawing/2014/main" id="{6A6562D6-BF4C-E6B1-4353-0C51DA0EE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3740" y="5930900"/>
          <a:ext cx="1136070" cy="1549400"/>
        </a:xfrm>
        <a:prstGeom prst="rect">
          <a:avLst/>
        </a:prstGeom>
      </xdr:spPr>
    </xdr:pic>
    <xdr:clientData/>
  </xdr:twoCellAnchor>
  <xdr:twoCellAnchor>
    <xdr:from>
      <xdr:col>5</xdr:col>
      <xdr:colOff>547688</xdr:colOff>
      <xdr:row>0</xdr:row>
      <xdr:rowOff>119063</xdr:rowOff>
    </xdr:from>
    <xdr:to>
      <xdr:col>6</xdr:col>
      <xdr:colOff>1216517</xdr:colOff>
      <xdr:row>1</xdr:row>
      <xdr:rowOff>264255</xdr:rowOff>
    </xdr:to>
    <xdr:pic>
      <xdr:nvPicPr>
        <xdr:cNvPr id="386" name="Рисунок 385">
          <a:extLst>
            <a:ext uri="{FF2B5EF4-FFF2-40B4-BE49-F238E27FC236}">
              <a16:creationId xmlns="" xmlns:a16="http://schemas.microsoft.com/office/drawing/2014/main" id="{C64DFA90-4F59-9E51-2F42-B74A1EA90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250407" y="119063"/>
          <a:ext cx="2419048" cy="5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V51"/>
  <sheetViews>
    <sheetView showGridLines="0" tabSelected="1" topLeftCell="D1" zoomScale="80" zoomScaleNormal="80" workbookViewId="0">
      <pane ySplit="3" topLeftCell="A4" activePane="bottomLeft" state="frozen"/>
      <selection pane="bottomLeft" activeCell="AZ6" sqref="AZ6"/>
    </sheetView>
  </sheetViews>
  <sheetFormatPr defaultRowHeight="15" x14ac:dyDescent="0.25"/>
  <cols>
    <col min="1" max="2" width="9.5703125" hidden="1" customWidth="1"/>
    <col min="3" max="3" width="20.7109375" hidden="1" customWidth="1"/>
    <col min="4" max="4" width="14.28515625" bestFit="1" customWidth="1"/>
    <col min="5" max="7" width="26.28515625" customWidth="1"/>
    <col min="8" max="8" width="8.28515625" bestFit="1" customWidth="1"/>
    <col min="9" max="9" width="17.85546875" bestFit="1" customWidth="1"/>
    <col min="10" max="10" width="6.7109375" bestFit="1" customWidth="1"/>
    <col min="11" max="11" width="22.7109375" bestFit="1" customWidth="1"/>
    <col min="12" max="12" width="16.28515625" bestFit="1" customWidth="1"/>
    <col min="13" max="13" width="17.7109375" hidden="1" customWidth="1"/>
    <col min="14" max="14" width="31.42578125" bestFit="1" customWidth="1"/>
    <col min="15" max="15" width="32.42578125" style="9" customWidth="1"/>
    <col min="16" max="17" width="32.42578125" style="9" hidden="1" customWidth="1"/>
    <col min="18" max="18" width="57.140625" hidden="1" customWidth="1"/>
    <col min="19" max="19" width="15.7109375" hidden="1" customWidth="1"/>
    <col min="20" max="20" width="8.85546875" bestFit="1" customWidth="1"/>
    <col min="21" max="21" width="7.85546875" hidden="1" customWidth="1"/>
    <col min="22" max="22" width="11.7109375" hidden="1" customWidth="1"/>
    <col min="23" max="24" width="7.140625" bestFit="1" customWidth="1"/>
    <col min="25" max="26" width="12" bestFit="1" customWidth="1"/>
    <col min="27" max="27" width="5" bestFit="1" customWidth="1"/>
    <col min="28" max="28" width="5.5703125" bestFit="1" customWidth="1"/>
    <col min="29" max="48" width="5" customWidth="1"/>
  </cols>
  <sheetData>
    <row r="1" spans="1:48" ht="29.25" customHeight="1" x14ac:dyDescent="0.25">
      <c r="Y1" s="8"/>
      <c r="Z1" s="8"/>
    </row>
    <row r="2" spans="1:48" ht="29.25" customHeight="1" x14ac:dyDescent="0.25">
      <c r="Y2" s="7">
        <f>SUBTOTAL(9,Y4:Y51)</f>
        <v>96220.249999999985</v>
      </c>
      <c r="Z2" s="7">
        <f>SUBTOTAL(9,Z4:Z51)</f>
        <v>202169.40000000002</v>
      </c>
      <c r="AB2" s="5">
        <f>SUBTOTAL(9,AB4:AB51)</f>
        <v>3066</v>
      </c>
    </row>
    <row r="3" spans="1:48" x14ac:dyDescent="0.25">
      <c r="A3" s="1" t="s">
        <v>0</v>
      </c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  <c r="M3" s="1" t="s">
        <v>11</v>
      </c>
      <c r="N3" s="1" t="s">
        <v>12</v>
      </c>
      <c r="O3" s="10" t="s">
        <v>13</v>
      </c>
      <c r="P3" s="10" t="s">
        <v>14</v>
      </c>
      <c r="Q3" s="10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255</v>
      </c>
      <c r="Z3" s="1" t="s">
        <v>256</v>
      </c>
      <c r="AA3" s="1" t="s">
        <v>258</v>
      </c>
      <c r="AB3" s="1" t="s">
        <v>23</v>
      </c>
      <c r="AC3" s="1" t="s">
        <v>24</v>
      </c>
      <c r="AD3" s="1" t="s">
        <v>25</v>
      </c>
      <c r="AE3" s="1" t="s">
        <v>26</v>
      </c>
      <c r="AF3" s="1" t="s">
        <v>27</v>
      </c>
      <c r="AG3" s="1" t="s">
        <v>28</v>
      </c>
      <c r="AH3" s="1" t="s">
        <v>29</v>
      </c>
      <c r="AI3" s="1" t="s">
        <v>30</v>
      </c>
      <c r="AJ3" s="1" t="s">
        <v>31</v>
      </c>
      <c r="AK3" s="1" t="s">
        <v>32</v>
      </c>
      <c r="AL3" s="1" t="s">
        <v>33</v>
      </c>
      <c r="AM3" s="1" t="s">
        <v>34</v>
      </c>
      <c r="AN3" s="1" t="s">
        <v>35</v>
      </c>
      <c r="AO3" s="1" t="s">
        <v>36</v>
      </c>
      <c r="AP3" s="1" t="s">
        <v>37</v>
      </c>
      <c r="AQ3" s="1" t="s">
        <v>38</v>
      </c>
      <c r="AR3" s="1" t="s">
        <v>39</v>
      </c>
      <c r="AS3" s="1" t="s">
        <v>40</v>
      </c>
      <c r="AT3" s="1" t="s">
        <v>41</v>
      </c>
      <c r="AU3" s="1" t="s">
        <v>42</v>
      </c>
      <c r="AV3" s="1" t="s">
        <v>43</v>
      </c>
    </row>
    <row r="4" spans="1:48" ht="138" customHeight="1" x14ac:dyDescent="0.25">
      <c r="A4" s="2" t="s">
        <v>257</v>
      </c>
      <c r="B4" s="2" t="s">
        <v>257</v>
      </c>
      <c r="C4" s="2" t="s">
        <v>257</v>
      </c>
      <c r="D4" s="2" t="s">
        <v>221</v>
      </c>
      <c r="E4" s="2"/>
      <c r="F4" s="2"/>
      <c r="G4" s="2"/>
      <c r="H4" s="2"/>
      <c r="I4" s="2" t="s">
        <v>222</v>
      </c>
      <c r="J4" s="2" t="s">
        <v>92</v>
      </c>
      <c r="K4" s="2" t="s">
        <v>93</v>
      </c>
      <c r="L4" s="2" t="s">
        <v>196</v>
      </c>
      <c r="M4" s="2" t="s">
        <v>48</v>
      </c>
      <c r="N4" s="2" t="s">
        <v>48</v>
      </c>
      <c r="O4" s="11" t="s">
        <v>223</v>
      </c>
      <c r="P4" s="11" t="s">
        <v>79</v>
      </c>
      <c r="Q4" s="11" t="s">
        <v>79</v>
      </c>
      <c r="R4" s="2" t="s">
        <v>79</v>
      </c>
      <c r="S4" s="2" t="s">
        <v>54</v>
      </c>
      <c r="T4" s="2" t="s">
        <v>97</v>
      </c>
      <c r="U4" s="2" t="s">
        <v>56</v>
      </c>
      <c r="V4" s="2" t="s">
        <v>79</v>
      </c>
      <c r="W4" s="3">
        <v>30.95</v>
      </c>
      <c r="X4" s="3">
        <v>64.900000000000006</v>
      </c>
      <c r="Y4" s="6">
        <f>W4*AB4</f>
        <v>37820.9</v>
      </c>
      <c r="Z4" s="6">
        <f>X4*AB4</f>
        <v>79307.8</v>
      </c>
      <c r="AA4" s="4">
        <f>COUNT(AC4:AV4)</f>
        <v>8</v>
      </c>
      <c r="AB4" s="4">
        <f>SUM(AC4:AV4)</f>
        <v>1222</v>
      </c>
      <c r="AC4" s="2">
        <v>11</v>
      </c>
      <c r="AD4" s="2">
        <v>13</v>
      </c>
      <c r="AE4" s="2">
        <v>85</v>
      </c>
      <c r="AF4" s="2">
        <v>155</v>
      </c>
      <c r="AG4" s="2">
        <v>239</v>
      </c>
      <c r="AH4" s="2">
        <v>247</v>
      </c>
      <c r="AI4" s="2">
        <v>244</v>
      </c>
      <c r="AJ4" s="2">
        <v>228</v>
      </c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38" customHeight="1" x14ac:dyDescent="0.25">
      <c r="A5" s="2" t="s">
        <v>257</v>
      </c>
      <c r="B5" s="2" t="s">
        <v>257</v>
      </c>
      <c r="C5" s="2" t="s">
        <v>257</v>
      </c>
      <c r="D5" s="2" t="s">
        <v>221</v>
      </c>
      <c r="E5" s="2"/>
      <c r="F5" s="2"/>
      <c r="G5" s="2"/>
      <c r="H5" s="2"/>
      <c r="I5" s="2" t="s">
        <v>224</v>
      </c>
      <c r="J5" s="2" t="s">
        <v>225</v>
      </c>
      <c r="K5" s="2" t="s">
        <v>226</v>
      </c>
      <c r="L5" s="2" t="s">
        <v>196</v>
      </c>
      <c r="M5" s="2" t="s">
        <v>48</v>
      </c>
      <c r="N5" s="2" t="s">
        <v>48</v>
      </c>
      <c r="O5" s="11" t="s">
        <v>223</v>
      </c>
      <c r="P5" s="11" t="s">
        <v>79</v>
      </c>
      <c r="Q5" s="11" t="s">
        <v>79</v>
      </c>
      <c r="R5" s="2" t="s">
        <v>79</v>
      </c>
      <c r="S5" s="2" t="s">
        <v>54</v>
      </c>
      <c r="T5" s="2" t="s">
        <v>97</v>
      </c>
      <c r="U5" s="2" t="s">
        <v>56</v>
      </c>
      <c r="V5" s="2" t="s">
        <v>79</v>
      </c>
      <c r="W5" s="3">
        <v>30.95</v>
      </c>
      <c r="X5" s="3">
        <v>64.900000000000006</v>
      </c>
      <c r="Y5" s="6">
        <f>W5*AB5</f>
        <v>10275.4</v>
      </c>
      <c r="Z5" s="6">
        <f>X5*AB5</f>
        <v>21546.800000000003</v>
      </c>
      <c r="AA5" s="4">
        <f>COUNT(AC5:AV5)</f>
        <v>7</v>
      </c>
      <c r="AB5" s="4">
        <f>SUM(AC5:AV5)</f>
        <v>332</v>
      </c>
      <c r="AC5" s="14"/>
      <c r="AD5" s="14">
        <v>1</v>
      </c>
      <c r="AE5" s="14">
        <v>43</v>
      </c>
      <c r="AF5" s="14">
        <v>48</v>
      </c>
      <c r="AG5" s="14">
        <v>58</v>
      </c>
      <c r="AH5" s="14">
        <v>61</v>
      </c>
      <c r="AI5" s="14">
        <v>61</v>
      </c>
      <c r="AJ5" s="14">
        <v>60</v>
      </c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38" customHeight="1" x14ac:dyDescent="0.25">
      <c r="A6" s="2" t="s">
        <v>257</v>
      </c>
      <c r="B6" s="2" t="s">
        <v>257</v>
      </c>
      <c r="C6" s="2" t="s">
        <v>257</v>
      </c>
      <c r="D6" s="2" t="s">
        <v>194</v>
      </c>
      <c r="E6" s="2"/>
      <c r="F6" s="2"/>
      <c r="G6" s="2"/>
      <c r="H6" s="2"/>
      <c r="I6" s="2" t="s">
        <v>195</v>
      </c>
      <c r="J6" s="2" t="s">
        <v>86</v>
      </c>
      <c r="K6" s="2" t="s">
        <v>87</v>
      </c>
      <c r="L6" s="2" t="s">
        <v>196</v>
      </c>
      <c r="M6" s="2" t="s">
        <v>48</v>
      </c>
      <c r="N6" s="2" t="s">
        <v>197</v>
      </c>
      <c r="O6" s="11" t="s">
        <v>198</v>
      </c>
      <c r="P6" s="11" t="s">
        <v>199</v>
      </c>
      <c r="Q6" s="11" t="s">
        <v>71</v>
      </c>
      <c r="R6" s="2" t="s">
        <v>52</v>
      </c>
      <c r="S6" s="2" t="s">
        <v>54</v>
      </c>
      <c r="T6" s="2" t="s">
        <v>55</v>
      </c>
      <c r="U6" s="2" t="s">
        <v>56</v>
      </c>
      <c r="V6" s="2" t="s">
        <v>57</v>
      </c>
      <c r="W6" s="3">
        <v>30.95</v>
      </c>
      <c r="X6" s="3">
        <v>64.900000000000006</v>
      </c>
      <c r="Y6" s="6">
        <f>W6*AB6</f>
        <v>10863.449999999999</v>
      </c>
      <c r="Z6" s="6">
        <f>X6*AB6</f>
        <v>22779.9</v>
      </c>
      <c r="AA6" s="4">
        <f>COUNT(AC6:AV6)</f>
        <v>8</v>
      </c>
      <c r="AB6" s="12">
        <f>SUM(AC6:AV6)</f>
        <v>351</v>
      </c>
      <c r="AC6" s="16">
        <v>11</v>
      </c>
      <c r="AD6" s="16">
        <v>18</v>
      </c>
      <c r="AE6" s="16">
        <v>68</v>
      </c>
      <c r="AF6" s="16">
        <v>31</v>
      </c>
      <c r="AG6" s="16">
        <v>40</v>
      </c>
      <c r="AH6" s="16">
        <v>49</v>
      </c>
      <c r="AI6" s="16">
        <v>77</v>
      </c>
      <c r="AJ6" s="16">
        <v>57</v>
      </c>
      <c r="AK6" s="13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138" customHeight="1" x14ac:dyDescent="0.25">
      <c r="A7" s="2" t="s">
        <v>257</v>
      </c>
      <c r="B7" s="2" t="s">
        <v>257</v>
      </c>
      <c r="C7" s="2" t="s">
        <v>257</v>
      </c>
      <c r="D7" s="2" t="s">
        <v>200</v>
      </c>
      <c r="E7" s="2"/>
      <c r="F7" s="2"/>
      <c r="G7" s="2"/>
      <c r="H7" s="2"/>
      <c r="I7" s="2" t="s">
        <v>201</v>
      </c>
      <c r="J7" s="2" t="s">
        <v>202</v>
      </c>
      <c r="K7" s="2" t="s">
        <v>203</v>
      </c>
      <c r="L7" s="2" t="s">
        <v>196</v>
      </c>
      <c r="M7" s="2" t="s">
        <v>48</v>
      </c>
      <c r="N7" s="2" t="s">
        <v>197</v>
      </c>
      <c r="O7" s="11" t="s">
        <v>204</v>
      </c>
      <c r="P7" s="11" t="s">
        <v>199</v>
      </c>
      <c r="Q7" s="11" t="s">
        <v>71</v>
      </c>
      <c r="R7" s="2" t="s">
        <v>52</v>
      </c>
      <c r="S7" s="2" t="s">
        <v>54</v>
      </c>
      <c r="T7" s="2" t="s">
        <v>55</v>
      </c>
      <c r="U7" s="2" t="s">
        <v>56</v>
      </c>
      <c r="V7" s="2" t="s">
        <v>57</v>
      </c>
      <c r="W7" s="3">
        <v>30.95</v>
      </c>
      <c r="X7" s="3">
        <v>64.900000000000006</v>
      </c>
      <c r="Y7" s="6">
        <f>W7*AB7</f>
        <v>13215.65</v>
      </c>
      <c r="Z7" s="6">
        <f>X7*AB7</f>
        <v>27712.300000000003</v>
      </c>
      <c r="AA7" s="4">
        <f>COUNT(AC7:AV7)</f>
        <v>8</v>
      </c>
      <c r="AB7" s="4">
        <f>SUM(AC7:AV7)</f>
        <v>427</v>
      </c>
      <c r="AC7" s="15">
        <v>11</v>
      </c>
      <c r="AD7" s="15">
        <v>16</v>
      </c>
      <c r="AE7" s="15">
        <v>55</v>
      </c>
      <c r="AF7" s="15">
        <v>66</v>
      </c>
      <c r="AG7" s="15">
        <v>73</v>
      </c>
      <c r="AH7" s="15">
        <v>81</v>
      </c>
      <c r="AI7" s="15">
        <v>74</v>
      </c>
      <c r="AJ7" s="15">
        <v>51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138" customHeight="1" x14ac:dyDescent="0.25">
      <c r="A8" s="2" t="s">
        <v>257</v>
      </c>
      <c r="B8" s="2" t="s">
        <v>257</v>
      </c>
      <c r="C8" s="2" t="s">
        <v>257</v>
      </c>
      <c r="D8" s="2" t="s">
        <v>44</v>
      </c>
      <c r="E8" s="2"/>
      <c r="F8" s="2"/>
      <c r="G8" s="2"/>
      <c r="H8" s="2"/>
      <c r="I8" s="2" t="s">
        <v>45</v>
      </c>
      <c r="J8" s="2" t="s">
        <v>46</v>
      </c>
      <c r="K8" s="2" t="s">
        <v>47</v>
      </c>
      <c r="L8" s="2" t="s">
        <v>48</v>
      </c>
      <c r="M8" s="2" t="s">
        <v>48</v>
      </c>
      <c r="N8" s="2" t="s">
        <v>49</v>
      </c>
      <c r="O8" s="11" t="s">
        <v>50</v>
      </c>
      <c r="P8" s="11" t="s">
        <v>51</v>
      </c>
      <c r="Q8" s="11" t="s">
        <v>52</v>
      </c>
      <c r="R8" s="2" t="s">
        <v>53</v>
      </c>
      <c r="S8" s="2" t="s">
        <v>54</v>
      </c>
      <c r="T8" s="2" t="s">
        <v>55</v>
      </c>
      <c r="U8" s="2" t="s">
        <v>56</v>
      </c>
      <c r="V8" s="2" t="s">
        <v>57</v>
      </c>
      <c r="W8" s="3">
        <v>33.15</v>
      </c>
      <c r="X8" s="3">
        <v>72.900000000000006</v>
      </c>
      <c r="Y8" s="6">
        <f>W8*AB8</f>
        <v>198.89999999999998</v>
      </c>
      <c r="Z8" s="6">
        <f>X8*AB8</f>
        <v>437.40000000000003</v>
      </c>
      <c r="AA8" s="4">
        <f>COUNT(AC8:AV8)</f>
        <v>2</v>
      </c>
      <c r="AB8" s="4">
        <f>SUM(AC8:AV8)</f>
        <v>6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>
        <v>1</v>
      </c>
      <c r="AN8" s="2"/>
      <c r="AO8" s="2"/>
      <c r="AP8" s="2"/>
      <c r="AQ8" s="2"/>
      <c r="AR8" s="2"/>
      <c r="AS8" s="2"/>
      <c r="AT8" s="2"/>
      <c r="AU8" s="2"/>
      <c r="AV8" s="2">
        <v>5</v>
      </c>
    </row>
    <row r="9" spans="1:48" ht="138" customHeight="1" x14ac:dyDescent="0.25">
      <c r="A9" s="2" t="s">
        <v>257</v>
      </c>
      <c r="B9" s="2" t="s">
        <v>257</v>
      </c>
      <c r="C9" s="2" t="s">
        <v>257</v>
      </c>
      <c r="D9" s="2" t="s">
        <v>58</v>
      </c>
      <c r="E9" s="2"/>
      <c r="F9" s="2"/>
      <c r="G9" s="2"/>
      <c r="H9" s="2"/>
      <c r="I9" s="2" t="s">
        <v>59</v>
      </c>
      <c r="J9" s="2" t="s">
        <v>60</v>
      </c>
      <c r="K9" s="2" t="s">
        <v>61</v>
      </c>
      <c r="L9" s="2" t="s">
        <v>48</v>
      </c>
      <c r="M9" s="2" t="s">
        <v>48</v>
      </c>
      <c r="N9" s="2" t="s">
        <v>62</v>
      </c>
      <c r="O9" s="11" t="s">
        <v>63</v>
      </c>
      <c r="P9" s="11" t="s">
        <v>64</v>
      </c>
      <c r="Q9" s="11" t="s">
        <v>53</v>
      </c>
      <c r="R9" s="2" t="s">
        <v>52</v>
      </c>
      <c r="S9" s="2" t="s">
        <v>54</v>
      </c>
      <c r="T9" s="2" t="s">
        <v>55</v>
      </c>
      <c r="U9" s="2" t="s">
        <v>56</v>
      </c>
      <c r="V9" s="2" t="s">
        <v>57</v>
      </c>
      <c r="W9" s="3">
        <v>30.9</v>
      </c>
      <c r="X9" s="3">
        <v>67.900000000000006</v>
      </c>
      <c r="Y9" s="6">
        <f>W9*AB9</f>
        <v>556.19999999999993</v>
      </c>
      <c r="Z9" s="6">
        <f>X9*AB9</f>
        <v>1222.2</v>
      </c>
      <c r="AA9" s="4">
        <f t="shared" ref="AA9:AA51" si="0">COUNT(AC9:AV9)</f>
        <v>7</v>
      </c>
      <c r="AB9" s="4">
        <f t="shared" ref="AB9:AB51" si="1">SUM(AC9:AV9)</f>
        <v>18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>
        <v>5</v>
      </c>
      <c r="AQ9" s="2">
        <v>4</v>
      </c>
      <c r="AR9" s="2">
        <v>1</v>
      </c>
      <c r="AS9" s="2">
        <v>4</v>
      </c>
      <c r="AT9" s="2">
        <v>1</v>
      </c>
      <c r="AU9" s="2">
        <v>2</v>
      </c>
      <c r="AV9" s="2">
        <v>1</v>
      </c>
    </row>
    <row r="10" spans="1:48" ht="138" customHeight="1" x14ac:dyDescent="0.25">
      <c r="A10" s="2" t="s">
        <v>257</v>
      </c>
      <c r="B10" s="2" t="s">
        <v>257</v>
      </c>
      <c r="C10" s="2" t="s">
        <v>257</v>
      </c>
      <c r="D10" s="2" t="s">
        <v>58</v>
      </c>
      <c r="E10" s="2"/>
      <c r="F10" s="2"/>
      <c r="G10" s="2"/>
      <c r="H10" s="2"/>
      <c r="I10" s="2" t="s">
        <v>65</v>
      </c>
      <c r="J10" s="2" t="s">
        <v>46</v>
      </c>
      <c r="K10" s="2" t="s">
        <v>47</v>
      </c>
      <c r="L10" s="2" t="s">
        <v>48</v>
      </c>
      <c r="M10" s="2" t="s">
        <v>48</v>
      </c>
      <c r="N10" s="2" t="s">
        <v>62</v>
      </c>
      <c r="O10" s="11" t="s">
        <v>63</v>
      </c>
      <c r="P10" s="11" t="s">
        <v>64</v>
      </c>
      <c r="Q10" s="11" t="s">
        <v>52</v>
      </c>
      <c r="R10" s="2" t="s">
        <v>53</v>
      </c>
      <c r="S10" s="2" t="s">
        <v>54</v>
      </c>
      <c r="T10" s="2" t="s">
        <v>55</v>
      </c>
      <c r="U10" s="2" t="s">
        <v>56</v>
      </c>
      <c r="V10" s="2" t="s">
        <v>57</v>
      </c>
      <c r="W10" s="3">
        <v>30.9</v>
      </c>
      <c r="X10" s="3">
        <v>67.900000000000006</v>
      </c>
      <c r="Y10" s="6">
        <f>W10*AB10</f>
        <v>154.5</v>
      </c>
      <c r="Z10" s="6">
        <f>X10*AB10</f>
        <v>339.5</v>
      </c>
      <c r="AA10" s="4">
        <f t="shared" si="0"/>
        <v>5</v>
      </c>
      <c r="AB10" s="4">
        <f t="shared" si="1"/>
        <v>5</v>
      </c>
      <c r="AC10" s="2"/>
      <c r="AD10" s="2"/>
      <c r="AE10" s="2"/>
      <c r="AF10" s="2"/>
      <c r="AG10" s="2"/>
      <c r="AH10" s="2"/>
      <c r="AI10" s="2"/>
      <c r="AJ10" s="2"/>
      <c r="AK10" s="2"/>
      <c r="AL10" s="2">
        <v>1</v>
      </c>
      <c r="AM10" s="2"/>
      <c r="AN10" s="2"/>
      <c r="AO10" s="2">
        <v>1</v>
      </c>
      <c r="AP10" s="2"/>
      <c r="AQ10" s="2"/>
      <c r="AR10" s="2"/>
      <c r="AS10" s="2">
        <v>1</v>
      </c>
      <c r="AT10" s="2">
        <v>1</v>
      </c>
      <c r="AU10" s="2">
        <v>1</v>
      </c>
      <c r="AV10" s="2"/>
    </row>
    <row r="11" spans="1:48" ht="138" customHeight="1" x14ac:dyDescent="0.25">
      <c r="A11" s="2" t="s">
        <v>257</v>
      </c>
      <c r="B11" s="2" t="s">
        <v>257</v>
      </c>
      <c r="C11" s="2" t="s">
        <v>257</v>
      </c>
      <c r="D11" s="2" t="s">
        <v>66</v>
      </c>
      <c r="E11" s="2"/>
      <c r="F11" s="2"/>
      <c r="G11" s="2"/>
      <c r="H11" s="2"/>
      <c r="I11" s="2" t="s">
        <v>67</v>
      </c>
      <c r="J11" s="2" t="s">
        <v>46</v>
      </c>
      <c r="K11" s="2" t="s">
        <v>47</v>
      </c>
      <c r="L11" s="2" t="s">
        <v>48</v>
      </c>
      <c r="M11" s="2" t="s">
        <v>48</v>
      </c>
      <c r="N11" s="2" t="s">
        <v>68</v>
      </c>
      <c r="O11" s="11" t="s">
        <v>69</v>
      </c>
      <c r="P11" s="11" t="s">
        <v>70</v>
      </c>
      <c r="Q11" s="11" t="s">
        <v>71</v>
      </c>
      <c r="R11" s="2" t="s">
        <v>52</v>
      </c>
      <c r="S11" s="2" t="s">
        <v>54</v>
      </c>
      <c r="T11" s="2" t="s">
        <v>55</v>
      </c>
      <c r="U11" s="2" t="s">
        <v>56</v>
      </c>
      <c r="V11" s="2" t="s">
        <v>72</v>
      </c>
      <c r="W11" s="3">
        <v>34.75</v>
      </c>
      <c r="X11" s="3">
        <v>72.900000000000006</v>
      </c>
      <c r="Y11" s="6">
        <f>W11*AB11</f>
        <v>2710.5</v>
      </c>
      <c r="Z11" s="6">
        <f>X11*AB11</f>
        <v>5686.2000000000007</v>
      </c>
      <c r="AA11" s="4">
        <f t="shared" si="0"/>
        <v>10</v>
      </c>
      <c r="AB11" s="4">
        <f t="shared" si="1"/>
        <v>78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>
        <v>1</v>
      </c>
      <c r="AN11" s="2">
        <v>1</v>
      </c>
      <c r="AO11" s="2">
        <v>2</v>
      </c>
      <c r="AP11" s="2">
        <v>10</v>
      </c>
      <c r="AQ11" s="2">
        <v>9</v>
      </c>
      <c r="AR11" s="2">
        <v>16</v>
      </c>
      <c r="AS11" s="2">
        <v>13</v>
      </c>
      <c r="AT11" s="2">
        <v>15</v>
      </c>
      <c r="AU11" s="2">
        <v>8</v>
      </c>
      <c r="AV11" s="2">
        <v>3</v>
      </c>
    </row>
    <row r="12" spans="1:48" ht="138" customHeight="1" x14ac:dyDescent="0.25">
      <c r="A12" s="2" t="s">
        <v>257</v>
      </c>
      <c r="B12" s="2" t="s">
        <v>257</v>
      </c>
      <c r="C12" s="2" t="s">
        <v>257</v>
      </c>
      <c r="D12" s="2" t="s">
        <v>44</v>
      </c>
      <c r="E12" s="2"/>
      <c r="F12" s="2"/>
      <c r="G12" s="2"/>
      <c r="H12" s="2"/>
      <c r="I12" s="2" t="s">
        <v>73</v>
      </c>
      <c r="J12" s="2" t="s">
        <v>60</v>
      </c>
      <c r="K12" s="2" t="s">
        <v>61</v>
      </c>
      <c r="L12" s="2" t="s">
        <v>48</v>
      </c>
      <c r="M12" s="2" t="s">
        <v>48</v>
      </c>
      <c r="N12" s="2" t="s">
        <v>49</v>
      </c>
      <c r="O12" s="11" t="s">
        <v>50</v>
      </c>
      <c r="P12" s="11" t="s">
        <v>51</v>
      </c>
      <c r="Q12" s="11" t="s">
        <v>52</v>
      </c>
      <c r="R12" s="2" t="s">
        <v>53</v>
      </c>
      <c r="S12" s="2" t="s">
        <v>54</v>
      </c>
      <c r="T12" s="2" t="s">
        <v>55</v>
      </c>
      <c r="U12" s="2" t="s">
        <v>56</v>
      </c>
      <c r="V12" s="2" t="s">
        <v>57</v>
      </c>
      <c r="W12" s="3">
        <v>33.15</v>
      </c>
      <c r="X12" s="3">
        <v>72.900000000000006</v>
      </c>
      <c r="Y12" s="6">
        <f>W12*AB12</f>
        <v>132.6</v>
      </c>
      <c r="Z12" s="6">
        <f>X12*AB12</f>
        <v>291.60000000000002</v>
      </c>
      <c r="AA12" s="4">
        <f t="shared" si="0"/>
        <v>3</v>
      </c>
      <c r="AB12" s="4">
        <f t="shared" si="1"/>
        <v>4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>
        <v>2</v>
      </c>
      <c r="AN12" s="2">
        <v>1</v>
      </c>
      <c r="AO12" s="2"/>
      <c r="AP12" s="2"/>
      <c r="AQ12" s="2"/>
      <c r="AR12" s="2">
        <v>1</v>
      </c>
      <c r="AS12" s="2"/>
      <c r="AT12" s="2"/>
      <c r="AU12" s="2"/>
      <c r="AV12" s="2"/>
    </row>
    <row r="13" spans="1:48" ht="138" customHeight="1" x14ac:dyDescent="0.25">
      <c r="A13" s="2" t="s">
        <v>257</v>
      </c>
      <c r="B13" s="2" t="s">
        <v>257</v>
      </c>
      <c r="C13" s="2" t="s">
        <v>257</v>
      </c>
      <c r="D13" s="2" t="s">
        <v>74</v>
      </c>
      <c r="E13" s="2"/>
      <c r="F13" s="2"/>
      <c r="G13" s="2"/>
      <c r="H13" s="2"/>
      <c r="I13" s="2" t="s">
        <v>75</v>
      </c>
      <c r="J13" s="2" t="s">
        <v>46</v>
      </c>
      <c r="K13" s="2" t="s">
        <v>47</v>
      </c>
      <c r="L13" s="2" t="s">
        <v>48</v>
      </c>
      <c r="M13" s="2" t="s">
        <v>48</v>
      </c>
      <c r="N13" s="2" t="s">
        <v>76</v>
      </c>
      <c r="O13" s="11" t="s">
        <v>77</v>
      </c>
      <c r="P13" s="11" t="s">
        <v>78</v>
      </c>
      <c r="Q13" s="11" t="s">
        <v>52</v>
      </c>
      <c r="R13" s="2" t="s">
        <v>53</v>
      </c>
      <c r="S13" s="2" t="s">
        <v>54</v>
      </c>
      <c r="T13" s="2" t="s">
        <v>55</v>
      </c>
      <c r="U13" s="2" t="s">
        <v>56</v>
      </c>
      <c r="V13" s="2" t="s">
        <v>57</v>
      </c>
      <c r="W13" s="3">
        <v>33.15</v>
      </c>
      <c r="X13" s="3">
        <v>72.900000000000006</v>
      </c>
      <c r="Y13" s="6">
        <f>W13*AB13</f>
        <v>66.3</v>
      </c>
      <c r="Z13" s="6">
        <f>X13*AB13</f>
        <v>145.80000000000001</v>
      </c>
      <c r="AA13" s="4">
        <f t="shared" si="0"/>
        <v>2</v>
      </c>
      <c r="AB13" s="4">
        <f t="shared" si="1"/>
        <v>2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>
        <v>1</v>
      </c>
      <c r="AT13" s="2">
        <v>1</v>
      </c>
      <c r="AU13" s="2"/>
      <c r="AV13" s="2"/>
    </row>
    <row r="14" spans="1:48" ht="138" customHeight="1" x14ac:dyDescent="0.25">
      <c r="A14" s="2" t="s">
        <v>257</v>
      </c>
      <c r="B14" s="2" t="s">
        <v>257</v>
      </c>
      <c r="C14" s="2" t="s">
        <v>257</v>
      </c>
      <c r="D14" s="2" t="s">
        <v>80</v>
      </c>
      <c r="E14" s="2"/>
      <c r="F14" s="2"/>
      <c r="G14" s="2"/>
      <c r="H14" s="2"/>
      <c r="I14" s="2" t="s">
        <v>81</v>
      </c>
      <c r="J14" s="2" t="s">
        <v>60</v>
      </c>
      <c r="K14" s="2" t="s">
        <v>82</v>
      </c>
      <c r="L14" s="2" t="s">
        <v>48</v>
      </c>
      <c r="M14" s="2" t="s">
        <v>48</v>
      </c>
      <c r="N14" s="2" t="s">
        <v>83</v>
      </c>
      <c r="O14" s="11" t="s">
        <v>84</v>
      </c>
      <c r="P14" s="11" t="s">
        <v>79</v>
      </c>
      <c r="Q14" s="11" t="s">
        <v>79</v>
      </c>
      <c r="R14" s="2" t="s">
        <v>79</v>
      </c>
      <c r="S14" s="2" t="s">
        <v>54</v>
      </c>
      <c r="T14" s="2" t="s">
        <v>55</v>
      </c>
      <c r="U14" s="2" t="s">
        <v>56</v>
      </c>
      <c r="V14" s="2" t="s">
        <v>79</v>
      </c>
      <c r="W14" s="3">
        <v>32.35</v>
      </c>
      <c r="X14" s="3">
        <v>67.900000000000006</v>
      </c>
      <c r="Y14" s="6">
        <f>W14*AB14</f>
        <v>3655.55</v>
      </c>
      <c r="Z14" s="6">
        <f>X14*AB14</f>
        <v>7672.7000000000007</v>
      </c>
      <c r="AA14" s="4">
        <f t="shared" si="0"/>
        <v>8</v>
      </c>
      <c r="AB14" s="4">
        <f t="shared" si="1"/>
        <v>113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v>1</v>
      </c>
      <c r="AP14" s="2">
        <v>2</v>
      </c>
      <c r="AQ14" s="2">
        <v>9</v>
      </c>
      <c r="AR14" s="2">
        <v>26</v>
      </c>
      <c r="AS14" s="2">
        <v>19</v>
      </c>
      <c r="AT14" s="2">
        <v>19</v>
      </c>
      <c r="AU14" s="2">
        <v>21</v>
      </c>
      <c r="AV14" s="2">
        <v>16</v>
      </c>
    </row>
    <row r="15" spans="1:48" ht="138" customHeight="1" x14ac:dyDescent="0.25">
      <c r="A15" s="2" t="s">
        <v>257</v>
      </c>
      <c r="B15" s="2" t="s">
        <v>257</v>
      </c>
      <c r="C15" s="2" t="s">
        <v>257</v>
      </c>
      <c r="D15" s="2" t="s">
        <v>80</v>
      </c>
      <c r="E15" s="2"/>
      <c r="F15" s="2"/>
      <c r="G15" s="2"/>
      <c r="H15" s="2"/>
      <c r="I15" s="2" t="s">
        <v>85</v>
      </c>
      <c r="J15" s="2" t="s">
        <v>86</v>
      </c>
      <c r="K15" s="2" t="s">
        <v>87</v>
      </c>
      <c r="L15" s="2" t="s">
        <v>48</v>
      </c>
      <c r="M15" s="2" t="s">
        <v>48</v>
      </c>
      <c r="N15" s="2" t="s">
        <v>83</v>
      </c>
      <c r="O15" s="11" t="s">
        <v>84</v>
      </c>
      <c r="P15" s="11" t="s">
        <v>79</v>
      </c>
      <c r="Q15" s="11" t="s">
        <v>79</v>
      </c>
      <c r="R15" s="2" t="s">
        <v>79</v>
      </c>
      <c r="S15" s="2" t="s">
        <v>54</v>
      </c>
      <c r="T15" s="2" t="s">
        <v>55</v>
      </c>
      <c r="U15" s="2" t="s">
        <v>56</v>
      </c>
      <c r="V15" s="2" t="s">
        <v>79</v>
      </c>
      <c r="W15" s="3">
        <v>32.35</v>
      </c>
      <c r="X15" s="3">
        <v>67.900000000000006</v>
      </c>
      <c r="Y15" s="6">
        <f>W15*AB15</f>
        <v>4237.8500000000004</v>
      </c>
      <c r="Z15" s="6">
        <f>X15*AB15</f>
        <v>8894.9000000000015</v>
      </c>
      <c r="AA15" s="4">
        <f t="shared" si="0"/>
        <v>11</v>
      </c>
      <c r="AB15" s="4">
        <f t="shared" si="1"/>
        <v>131</v>
      </c>
      <c r="AC15" s="2"/>
      <c r="AD15" s="2"/>
      <c r="AE15" s="2"/>
      <c r="AF15" s="2"/>
      <c r="AG15" s="2"/>
      <c r="AH15" s="2"/>
      <c r="AI15" s="2"/>
      <c r="AJ15" s="2"/>
      <c r="AK15" s="2">
        <v>1</v>
      </c>
      <c r="AL15" s="2">
        <v>1</v>
      </c>
      <c r="AM15" s="2">
        <v>2</v>
      </c>
      <c r="AN15" s="2"/>
      <c r="AO15" s="2">
        <v>4</v>
      </c>
      <c r="AP15" s="2">
        <v>10</v>
      </c>
      <c r="AQ15" s="2">
        <v>13</v>
      </c>
      <c r="AR15" s="2">
        <v>23</v>
      </c>
      <c r="AS15" s="2">
        <v>23</v>
      </c>
      <c r="AT15" s="2">
        <v>18</v>
      </c>
      <c r="AU15" s="2">
        <v>18</v>
      </c>
      <c r="AV15" s="2">
        <v>18</v>
      </c>
    </row>
    <row r="16" spans="1:48" ht="138" customHeight="1" x14ac:dyDescent="0.25">
      <c r="A16" s="2" t="s">
        <v>257</v>
      </c>
      <c r="B16" s="2" t="s">
        <v>257</v>
      </c>
      <c r="C16" s="2" t="s">
        <v>257</v>
      </c>
      <c r="D16" s="2" t="s">
        <v>88</v>
      </c>
      <c r="E16" s="2"/>
      <c r="F16" s="2"/>
      <c r="G16" s="2"/>
      <c r="H16" s="2"/>
      <c r="I16" s="2" t="s">
        <v>89</v>
      </c>
      <c r="J16" s="2" t="s">
        <v>86</v>
      </c>
      <c r="K16" s="2" t="s">
        <v>87</v>
      </c>
      <c r="L16" s="2" t="s">
        <v>48</v>
      </c>
      <c r="M16" s="2" t="s">
        <v>48</v>
      </c>
      <c r="N16" s="2" t="s">
        <v>83</v>
      </c>
      <c r="O16" s="11" t="s">
        <v>84</v>
      </c>
      <c r="P16" s="11" t="s">
        <v>79</v>
      </c>
      <c r="Q16" s="11" t="s">
        <v>79</v>
      </c>
      <c r="R16" s="2" t="s">
        <v>79</v>
      </c>
      <c r="S16" s="2" t="s">
        <v>54</v>
      </c>
      <c r="T16" s="2" t="s">
        <v>55</v>
      </c>
      <c r="U16" s="2" t="s">
        <v>56</v>
      </c>
      <c r="V16" s="2" t="s">
        <v>79</v>
      </c>
      <c r="W16" s="3">
        <v>34.75</v>
      </c>
      <c r="X16" s="3">
        <v>72.900000000000006</v>
      </c>
      <c r="Y16" s="6">
        <f>W16*AB16</f>
        <v>208.5</v>
      </c>
      <c r="Z16" s="6">
        <f>X16*AB16</f>
        <v>437.40000000000003</v>
      </c>
      <c r="AA16" s="4">
        <f t="shared" si="0"/>
        <v>4</v>
      </c>
      <c r="AB16" s="4">
        <f t="shared" si="1"/>
        <v>6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>
        <v>1</v>
      </c>
      <c r="AN16" s="2">
        <v>2</v>
      </c>
      <c r="AO16" s="2"/>
      <c r="AP16" s="2">
        <v>1</v>
      </c>
      <c r="AQ16" s="2">
        <v>2</v>
      </c>
      <c r="AR16" s="2"/>
      <c r="AS16" s="2"/>
      <c r="AT16" s="2"/>
      <c r="AU16" s="2"/>
      <c r="AV16" s="2"/>
    </row>
    <row r="17" spans="1:48" ht="138" customHeight="1" x14ac:dyDescent="0.25">
      <c r="A17" s="2" t="s">
        <v>257</v>
      </c>
      <c r="B17" s="2" t="s">
        <v>257</v>
      </c>
      <c r="C17" s="2" t="s">
        <v>257</v>
      </c>
      <c r="D17" s="2" t="s">
        <v>90</v>
      </c>
      <c r="E17" s="2"/>
      <c r="F17" s="2"/>
      <c r="G17" s="2"/>
      <c r="H17" s="2"/>
      <c r="I17" s="2" t="s">
        <v>91</v>
      </c>
      <c r="J17" s="2" t="s">
        <v>92</v>
      </c>
      <c r="K17" s="2" t="s">
        <v>93</v>
      </c>
      <c r="L17" s="2" t="s">
        <v>48</v>
      </c>
      <c r="M17" s="2" t="s">
        <v>48</v>
      </c>
      <c r="N17" s="2" t="s">
        <v>94</v>
      </c>
      <c r="O17" s="11" t="s">
        <v>95</v>
      </c>
      <c r="P17" s="11" t="s">
        <v>96</v>
      </c>
      <c r="Q17" s="11" t="s">
        <v>52</v>
      </c>
      <c r="R17" s="2" t="s">
        <v>53</v>
      </c>
      <c r="S17" s="2" t="s">
        <v>54</v>
      </c>
      <c r="T17" s="2" t="s">
        <v>97</v>
      </c>
      <c r="U17" s="2" t="s">
        <v>56</v>
      </c>
      <c r="V17" s="2" t="s">
        <v>57</v>
      </c>
      <c r="W17" s="3">
        <v>33.15</v>
      </c>
      <c r="X17" s="3">
        <v>72.900000000000006</v>
      </c>
      <c r="Y17" s="6">
        <f>W17*AB17</f>
        <v>596.69999999999993</v>
      </c>
      <c r="Z17" s="6">
        <f>X17*AB17</f>
        <v>1312.2</v>
      </c>
      <c r="AA17" s="4">
        <f t="shared" si="0"/>
        <v>10</v>
      </c>
      <c r="AB17" s="4">
        <f t="shared" si="1"/>
        <v>18</v>
      </c>
      <c r="AC17" s="2"/>
      <c r="AD17" s="2"/>
      <c r="AE17" s="2"/>
      <c r="AF17" s="2"/>
      <c r="AG17" s="2"/>
      <c r="AH17" s="2"/>
      <c r="AI17" s="2"/>
      <c r="AJ17" s="2"/>
      <c r="AK17" s="2">
        <v>2</v>
      </c>
      <c r="AL17" s="2"/>
      <c r="AM17" s="2">
        <v>3</v>
      </c>
      <c r="AN17" s="2">
        <v>1</v>
      </c>
      <c r="AO17" s="2">
        <v>1</v>
      </c>
      <c r="AP17" s="2">
        <v>2</v>
      </c>
      <c r="AQ17" s="2">
        <v>4</v>
      </c>
      <c r="AR17" s="2"/>
      <c r="AS17" s="2">
        <v>1</v>
      </c>
      <c r="AT17" s="2">
        <v>1</v>
      </c>
      <c r="AU17" s="2">
        <v>1</v>
      </c>
      <c r="AV17" s="2">
        <v>2</v>
      </c>
    </row>
    <row r="18" spans="1:48" ht="138" customHeight="1" x14ac:dyDescent="0.25">
      <c r="A18" s="2" t="s">
        <v>257</v>
      </c>
      <c r="B18" s="2" t="s">
        <v>257</v>
      </c>
      <c r="C18" s="2" t="s">
        <v>257</v>
      </c>
      <c r="D18" s="2" t="s">
        <v>98</v>
      </c>
      <c r="E18" s="2"/>
      <c r="F18" s="2"/>
      <c r="G18" s="2"/>
      <c r="H18" s="2"/>
      <c r="I18" s="2" t="s">
        <v>99</v>
      </c>
      <c r="J18" s="2" t="s">
        <v>100</v>
      </c>
      <c r="K18" s="2" t="s">
        <v>101</v>
      </c>
      <c r="L18" s="2" t="s">
        <v>48</v>
      </c>
      <c r="M18" s="2" t="s">
        <v>48</v>
      </c>
      <c r="N18" s="2" t="s">
        <v>102</v>
      </c>
      <c r="O18" s="11" t="s">
        <v>103</v>
      </c>
      <c r="P18" s="11" t="s">
        <v>51</v>
      </c>
      <c r="Q18" s="11" t="s">
        <v>52</v>
      </c>
      <c r="R18" s="2" t="s">
        <v>53</v>
      </c>
      <c r="S18" s="2" t="s">
        <v>54</v>
      </c>
      <c r="T18" s="2" t="s">
        <v>97</v>
      </c>
      <c r="U18" s="2" t="s">
        <v>56</v>
      </c>
      <c r="V18" s="2" t="s">
        <v>57</v>
      </c>
      <c r="W18" s="3">
        <v>30.9</v>
      </c>
      <c r="X18" s="3">
        <v>67.900000000000006</v>
      </c>
      <c r="Y18" s="6">
        <f>W18*AB18</f>
        <v>92.699999999999989</v>
      </c>
      <c r="Z18" s="6">
        <f>X18*AB18</f>
        <v>203.70000000000002</v>
      </c>
      <c r="AA18" s="4">
        <f t="shared" si="0"/>
        <v>1</v>
      </c>
      <c r="AB18" s="4">
        <f t="shared" si="1"/>
        <v>3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>
        <v>3</v>
      </c>
      <c r="AQ18" s="2"/>
      <c r="AR18" s="2"/>
      <c r="AS18" s="2"/>
      <c r="AT18" s="2"/>
      <c r="AU18" s="2"/>
      <c r="AV18" s="2"/>
    </row>
    <row r="19" spans="1:48" ht="138" customHeight="1" x14ac:dyDescent="0.25">
      <c r="A19" s="2" t="s">
        <v>257</v>
      </c>
      <c r="B19" s="2" t="s">
        <v>257</v>
      </c>
      <c r="C19" s="2" t="s">
        <v>257</v>
      </c>
      <c r="D19" s="2" t="s">
        <v>104</v>
      </c>
      <c r="E19" s="2"/>
      <c r="F19" s="2"/>
      <c r="G19" s="2"/>
      <c r="H19" s="2"/>
      <c r="I19" s="2" t="s">
        <v>105</v>
      </c>
      <c r="J19" s="2" t="s">
        <v>92</v>
      </c>
      <c r="K19" s="2" t="s">
        <v>93</v>
      </c>
      <c r="L19" s="2" t="s">
        <v>48</v>
      </c>
      <c r="M19" s="2" t="s">
        <v>48</v>
      </c>
      <c r="N19" s="2" t="s">
        <v>106</v>
      </c>
      <c r="O19" s="11" t="s">
        <v>69</v>
      </c>
      <c r="P19" s="11" t="s">
        <v>70</v>
      </c>
      <c r="Q19" s="11" t="s">
        <v>71</v>
      </c>
      <c r="R19" s="2" t="s">
        <v>52</v>
      </c>
      <c r="S19" s="2" t="s">
        <v>54</v>
      </c>
      <c r="T19" s="2" t="s">
        <v>97</v>
      </c>
      <c r="U19" s="2" t="s">
        <v>56</v>
      </c>
      <c r="V19" s="2" t="s">
        <v>72</v>
      </c>
      <c r="W19" s="3">
        <v>34.75</v>
      </c>
      <c r="X19" s="3">
        <v>72.900000000000006</v>
      </c>
      <c r="Y19" s="6">
        <f>W19*AB19</f>
        <v>4865</v>
      </c>
      <c r="Z19" s="6">
        <f>X19*AB19</f>
        <v>10206</v>
      </c>
      <c r="AA19" s="4">
        <f t="shared" si="0"/>
        <v>13</v>
      </c>
      <c r="AB19" s="4">
        <f t="shared" si="1"/>
        <v>140</v>
      </c>
      <c r="AC19" s="2"/>
      <c r="AD19" s="2"/>
      <c r="AE19" s="2"/>
      <c r="AF19" s="2"/>
      <c r="AG19" s="2">
        <v>1</v>
      </c>
      <c r="AH19" s="2">
        <v>1</v>
      </c>
      <c r="AI19" s="2">
        <v>2</v>
      </c>
      <c r="AJ19" s="2"/>
      <c r="AK19" s="2">
        <v>1</v>
      </c>
      <c r="AL19" s="2"/>
      <c r="AM19" s="2"/>
      <c r="AN19" s="2">
        <v>5</v>
      </c>
      <c r="AO19" s="2">
        <v>19</v>
      </c>
      <c r="AP19" s="2">
        <v>27</v>
      </c>
      <c r="AQ19" s="2">
        <v>25</v>
      </c>
      <c r="AR19" s="2">
        <v>21</v>
      </c>
      <c r="AS19" s="2">
        <v>20</v>
      </c>
      <c r="AT19" s="2">
        <v>10</v>
      </c>
      <c r="AU19" s="2">
        <v>4</v>
      </c>
      <c r="AV19" s="2">
        <v>4</v>
      </c>
    </row>
    <row r="20" spans="1:48" ht="138" customHeight="1" x14ac:dyDescent="0.25">
      <c r="A20" s="2" t="s">
        <v>257</v>
      </c>
      <c r="B20" s="2" t="s">
        <v>257</v>
      </c>
      <c r="C20" s="2" t="s">
        <v>257</v>
      </c>
      <c r="D20" s="2" t="s">
        <v>107</v>
      </c>
      <c r="E20" s="2"/>
      <c r="F20" s="2"/>
      <c r="G20" s="2"/>
      <c r="H20" s="2"/>
      <c r="I20" s="2" t="s">
        <v>108</v>
      </c>
      <c r="J20" s="2" t="s">
        <v>109</v>
      </c>
      <c r="K20" s="2" t="s">
        <v>110</v>
      </c>
      <c r="L20" s="2" t="s">
        <v>48</v>
      </c>
      <c r="M20" s="2" t="s">
        <v>48</v>
      </c>
      <c r="N20" s="2" t="s">
        <v>111</v>
      </c>
      <c r="O20" s="11" t="s">
        <v>112</v>
      </c>
      <c r="P20" s="11" t="s">
        <v>113</v>
      </c>
      <c r="Q20" s="11" t="s">
        <v>114</v>
      </c>
      <c r="R20" s="2" t="s">
        <v>115</v>
      </c>
      <c r="S20" s="2" t="s">
        <v>54</v>
      </c>
      <c r="T20" s="2" t="s">
        <v>97</v>
      </c>
      <c r="U20" s="2" t="s">
        <v>56</v>
      </c>
      <c r="V20" s="2" t="s">
        <v>57</v>
      </c>
      <c r="W20" s="3">
        <v>33.15</v>
      </c>
      <c r="X20" s="3">
        <v>72.900000000000006</v>
      </c>
      <c r="Y20" s="6">
        <f>W20*AB20</f>
        <v>132.6</v>
      </c>
      <c r="Z20" s="6">
        <f>X20*AB20</f>
        <v>291.60000000000002</v>
      </c>
      <c r="AA20" s="4">
        <f t="shared" si="0"/>
        <v>2</v>
      </c>
      <c r="AB20" s="4">
        <f t="shared" si="1"/>
        <v>4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v>1</v>
      </c>
      <c r="AP20" s="2">
        <v>3</v>
      </c>
      <c r="AQ20" s="2"/>
      <c r="AR20" s="2"/>
      <c r="AS20" s="2"/>
      <c r="AT20" s="2"/>
      <c r="AU20" s="2"/>
      <c r="AV20" s="2"/>
    </row>
    <row r="21" spans="1:48" ht="138" customHeight="1" x14ac:dyDescent="0.25">
      <c r="A21" s="2" t="s">
        <v>257</v>
      </c>
      <c r="B21" s="2" t="s">
        <v>257</v>
      </c>
      <c r="C21" s="2" t="s">
        <v>257</v>
      </c>
      <c r="D21" s="2" t="s">
        <v>116</v>
      </c>
      <c r="E21" s="2"/>
      <c r="F21" s="2"/>
      <c r="G21" s="2"/>
      <c r="H21" s="2"/>
      <c r="I21" s="2" t="s">
        <v>117</v>
      </c>
      <c r="J21" s="2" t="s">
        <v>109</v>
      </c>
      <c r="K21" s="2" t="s">
        <v>110</v>
      </c>
      <c r="L21" s="2" t="s">
        <v>48</v>
      </c>
      <c r="M21" s="2" t="s">
        <v>48</v>
      </c>
      <c r="N21" s="2" t="s">
        <v>118</v>
      </c>
      <c r="O21" s="11" t="s">
        <v>119</v>
      </c>
      <c r="P21" s="11" t="s">
        <v>120</v>
      </c>
      <c r="Q21" s="11" t="s">
        <v>121</v>
      </c>
      <c r="R21" s="2" t="s">
        <v>122</v>
      </c>
      <c r="S21" s="2" t="s">
        <v>54</v>
      </c>
      <c r="T21" s="2" t="s">
        <v>97</v>
      </c>
      <c r="U21" s="2" t="s">
        <v>56</v>
      </c>
      <c r="V21" s="2" t="s">
        <v>123</v>
      </c>
      <c r="W21" s="3">
        <v>35.450000000000003</v>
      </c>
      <c r="X21" s="3">
        <v>77.900000000000006</v>
      </c>
      <c r="Y21" s="6">
        <f>W21*AB21</f>
        <v>283.60000000000002</v>
      </c>
      <c r="Z21" s="6">
        <f>X21*AB21</f>
        <v>623.20000000000005</v>
      </c>
      <c r="AA21" s="4">
        <f t="shared" si="0"/>
        <v>3</v>
      </c>
      <c r="AB21" s="4">
        <f t="shared" si="1"/>
        <v>8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>
        <v>4</v>
      </c>
      <c r="AO21" s="2">
        <v>3</v>
      </c>
      <c r="AP21" s="2"/>
      <c r="AQ21" s="2">
        <v>1</v>
      </c>
      <c r="AR21" s="2"/>
      <c r="AS21" s="2"/>
      <c r="AT21" s="2"/>
      <c r="AU21" s="2"/>
      <c r="AV21" s="2"/>
    </row>
    <row r="22" spans="1:48" ht="138" customHeight="1" x14ac:dyDescent="0.25">
      <c r="A22" s="2" t="s">
        <v>257</v>
      </c>
      <c r="B22" s="2" t="s">
        <v>257</v>
      </c>
      <c r="C22" s="2" t="s">
        <v>257</v>
      </c>
      <c r="D22" s="2" t="s">
        <v>124</v>
      </c>
      <c r="E22" s="2"/>
      <c r="F22" s="2"/>
      <c r="G22" s="2"/>
      <c r="H22" s="2"/>
      <c r="I22" s="2" t="s">
        <v>125</v>
      </c>
      <c r="J22" s="2" t="s">
        <v>126</v>
      </c>
      <c r="K22" s="2" t="s">
        <v>127</v>
      </c>
      <c r="L22" s="2" t="s">
        <v>48</v>
      </c>
      <c r="M22" s="2" t="s">
        <v>48</v>
      </c>
      <c r="N22" s="2" t="s">
        <v>48</v>
      </c>
      <c r="O22" s="11" t="s">
        <v>128</v>
      </c>
      <c r="P22" s="11" t="s">
        <v>79</v>
      </c>
      <c r="Q22" s="11" t="s">
        <v>79</v>
      </c>
      <c r="R22" s="2" t="s">
        <v>79</v>
      </c>
      <c r="S22" s="2" t="s">
        <v>54</v>
      </c>
      <c r="T22" s="2" t="s">
        <v>97</v>
      </c>
      <c r="U22" s="2" t="s">
        <v>56</v>
      </c>
      <c r="V22" s="2" t="s">
        <v>79</v>
      </c>
      <c r="W22" s="3">
        <v>34.75</v>
      </c>
      <c r="X22" s="3">
        <v>72.900000000000006</v>
      </c>
      <c r="Y22" s="6">
        <f>W22*AB22</f>
        <v>173.75</v>
      </c>
      <c r="Z22" s="6">
        <f>X22*AB22</f>
        <v>364.5</v>
      </c>
      <c r="AA22" s="4">
        <f t="shared" si="0"/>
        <v>4</v>
      </c>
      <c r="AB22" s="4">
        <f t="shared" si="1"/>
        <v>5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>
        <v>1</v>
      </c>
      <c r="AR22" s="2">
        <v>1</v>
      </c>
      <c r="AS22" s="2"/>
      <c r="AT22" s="2"/>
      <c r="AU22" s="2">
        <v>2</v>
      </c>
      <c r="AV22" s="2">
        <v>1</v>
      </c>
    </row>
    <row r="23" spans="1:48" ht="138" customHeight="1" x14ac:dyDescent="0.25">
      <c r="A23" s="2" t="s">
        <v>257</v>
      </c>
      <c r="B23" s="2" t="s">
        <v>257</v>
      </c>
      <c r="C23" s="2" t="s">
        <v>257</v>
      </c>
      <c r="D23" s="2" t="s">
        <v>116</v>
      </c>
      <c r="E23" s="2"/>
      <c r="F23" s="2"/>
      <c r="G23" s="2"/>
      <c r="H23" s="2"/>
      <c r="I23" s="2" t="s">
        <v>129</v>
      </c>
      <c r="J23" s="2" t="s">
        <v>130</v>
      </c>
      <c r="K23" s="2" t="s">
        <v>131</v>
      </c>
      <c r="L23" s="2" t="s">
        <v>48</v>
      </c>
      <c r="M23" s="2" t="s">
        <v>48</v>
      </c>
      <c r="N23" s="2" t="s">
        <v>118</v>
      </c>
      <c r="O23" s="11" t="s">
        <v>119</v>
      </c>
      <c r="P23" s="11" t="s">
        <v>120</v>
      </c>
      <c r="Q23" s="11" t="s">
        <v>121</v>
      </c>
      <c r="R23" s="2" t="s">
        <v>122</v>
      </c>
      <c r="S23" s="2" t="s">
        <v>54</v>
      </c>
      <c r="T23" s="2" t="s">
        <v>97</v>
      </c>
      <c r="U23" s="2" t="s">
        <v>56</v>
      </c>
      <c r="V23" s="2" t="s">
        <v>123</v>
      </c>
      <c r="W23" s="3">
        <v>35.450000000000003</v>
      </c>
      <c r="X23" s="3">
        <v>77.900000000000006</v>
      </c>
      <c r="Y23" s="6">
        <f>W23*AB23</f>
        <v>35.450000000000003</v>
      </c>
      <c r="Z23" s="6">
        <f>X23*AB23</f>
        <v>77.900000000000006</v>
      </c>
      <c r="AA23" s="4">
        <f t="shared" si="0"/>
        <v>1</v>
      </c>
      <c r="AB23" s="4">
        <f t="shared" si="1"/>
        <v>1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>
        <v>1</v>
      </c>
      <c r="AR23" s="2"/>
      <c r="AS23" s="2"/>
      <c r="AT23" s="2"/>
      <c r="AU23" s="2"/>
      <c r="AV23" s="2"/>
    </row>
    <row r="24" spans="1:48" ht="138" customHeight="1" x14ac:dyDescent="0.25">
      <c r="A24" s="2" t="s">
        <v>257</v>
      </c>
      <c r="B24" s="2" t="s">
        <v>257</v>
      </c>
      <c r="C24" s="2" t="s">
        <v>257</v>
      </c>
      <c r="D24" s="2" t="s">
        <v>132</v>
      </c>
      <c r="E24" s="2"/>
      <c r="F24" s="2"/>
      <c r="G24" s="2"/>
      <c r="H24" s="2"/>
      <c r="I24" s="2" t="s">
        <v>133</v>
      </c>
      <c r="J24" s="2" t="s">
        <v>134</v>
      </c>
      <c r="K24" s="2" t="s">
        <v>135</v>
      </c>
      <c r="L24" s="2" t="s">
        <v>48</v>
      </c>
      <c r="M24" s="2" t="s">
        <v>48</v>
      </c>
      <c r="N24" s="2" t="s">
        <v>136</v>
      </c>
      <c r="O24" s="11" t="s">
        <v>137</v>
      </c>
      <c r="P24" s="11" t="s">
        <v>138</v>
      </c>
      <c r="Q24" s="11" t="s">
        <v>52</v>
      </c>
      <c r="R24" s="2" t="s">
        <v>53</v>
      </c>
      <c r="S24" s="2" t="s">
        <v>54</v>
      </c>
      <c r="T24" s="2" t="s">
        <v>97</v>
      </c>
      <c r="U24" s="2" t="s">
        <v>56</v>
      </c>
      <c r="V24" s="2" t="s">
        <v>57</v>
      </c>
      <c r="W24" s="3">
        <v>33.15</v>
      </c>
      <c r="X24" s="3">
        <v>72.900000000000006</v>
      </c>
      <c r="Y24" s="6">
        <f>W24*AB24</f>
        <v>33.15</v>
      </c>
      <c r="Z24" s="6">
        <f>X24*AB24</f>
        <v>72.900000000000006</v>
      </c>
      <c r="AA24" s="4">
        <f t="shared" si="0"/>
        <v>1</v>
      </c>
      <c r="AB24" s="4">
        <f t="shared" si="1"/>
        <v>1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>
        <v>1</v>
      </c>
      <c r="AU24" s="2"/>
      <c r="AV24" s="2"/>
    </row>
    <row r="25" spans="1:48" ht="138" customHeight="1" x14ac:dyDescent="0.25">
      <c r="A25" s="2" t="s">
        <v>257</v>
      </c>
      <c r="B25" s="2" t="s">
        <v>257</v>
      </c>
      <c r="C25" s="2" t="s">
        <v>257</v>
      </c>
      <c r="D25" s="2" t="s">
        <v>132</v>
      </c>
      <c r="E25" s="2"/>
      <c r="F25" s="2"/>
      <c r="G25" s="2"/>
      <c r="H25" s="2"/>
      <c r="I25" s="2" t="s">
        <v>139</v>
      </c>
      <c r="J25" s="2" t="s">
        <v>140</v>
      </c>
      <c r="K25" s="2" t="s">
        <v>141</v>
      </c>
      <c r="L25" s="2" t="s">
        <v>48</v>
      </c>
      <c r="M25" s="2" t="s">
        <v>48</v>
      </c>
      <c r="N25" s="2" t="s">
        <v>136</v>
      </c>
      <c r="O25" s="11" t="s">
        <v>137</v>
      </c>
      <c r="P25" s="11" t="s">
        <v>138</v>
      </c>
      <c r="Q25" s="11" t="s">
        <v>52</v>
      </c>
      <c r="R25" s="2" t="s">
        <v>53</v>
      </c>
      <c r="S25" s="2" t="s">
        <v>54</v>
      </c>
      <c r="T25" s="2" t="s">
        <v>97</v>
      </c>
      <c r="U25" s="2" t="s">
        <v>56</v>
      </c>
      <c r="V25" s="2" t="s">
        <v>57</v>
      </c>
      <c r="W25" s="3">
        <v>33.15</v>
      </c>
      <c r="X25" s="3">
        <v>72.900000000000006</v>
      </c>
      <c r="Y25" s="6">
        <f>W25*AB25</f>
        <v>99.449999999999989</v>
      </c>
      <c r="Z25" s="6">
        <f>X25*AB25</f>
        <v>218.70000000000002</v>
      </c>
      <c r="AA25" s="4">
        <f t="shared" si="0"/>
        <v>3</v>
      </c>
      <c r="AB25" s="4">
        <f t="shared" si="1"/>
        <v>3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>
        <v>1</v>
      </c>
      <c r="AO25" s="2"/>
      <c r="AP25" s="2">
        <v>1</v>
      </c>
      <c r="AQ25" s="2"/>
      <c r="AR25" s="2"/>
      <c r="AS25" s="2"/>
      <c r="AT25" s="2"/>
      <c r="AU25" s="2">
        <v>1</v>
      </c>
      <c r="AV25" s="2"/>
    </row>
    <row r="26" spans="1:48" ht="138" customHeight="1" x14ac:dyDescent="0.25">
      <c r="A26" s="2" t="s">
        <v>257</v>
      </c>
      <c r="B26" s="2" t="s">
        <v>257</v>
      </c>
      <c r="C26" s="2" t="s">
        <v>257</v>
      </c>
      <c r="D26" s="2" t="s">
        <v>124</v>
      </c>
      <c r="E26" s="2"/>
      <c r="F26" s="2"/>
      <c r="G26" s="2"/>
      <c r="H26" s="2"/>
      <c r="I26" s="2" t="s">
        <v>142</v>
      </c>
      <c r="J26" s="2" t="s">
        <v>143</v>
      </c>
      <c r="K26" s="2" t="s">
        <v>144</v>
      </c>
      <c r="L26" s="2" t="s">
        <v>48</v>
      </c>
      <c r="M26" s="2" t="s">
        <v>48</v>
      </c>
      <c r="N26" s="2" t="s">
        <v>48</v>
      </c>
      <c r="O26" s="11" t="s">
        <v>128</v>
      </c>
      <c r="P26" s="11" t="s">
        <v>79</v>
      </c>
      <c r="Q26" s="11" t="s">
        <v>79</v>
      </c>
      <c r="R26" s="2" t="s">
        <v>79</v>
      </c>
      <c r="S26" s="2" t="s">
        <v>54</v>
      </c>
      <c r="T26" s="2" t="s">
        <v>97</v>
      </c>
      <c r="U26" s="2" t="s">
        <v>56</v>
      </c>
      <c r="V26" s="2" t="s">
        <v>79</v>
      </c>
      <c r="W26" s="3">
        <v>34.75</v>
      </c>
      <c r="X26" s="3">
        <v>72.900000000000006</v>
      </c>
      <c r="Y26" s="6">
        <f>W26*AB26</f>
        <v>660.25</v>
      </c>
      <c r="Z26" s="6">
        <f>X26*AB26</f>
        <v>1385.1000000000001</v>
      </c>
      <c r="AA26" s="4">
        <f t="shared" si="0"/>
        <v>11</v>
      </c>
      <c r="AB26" s="4">
        <f t="shared" si="1"/>
        <v>19</v>
      </c>
      <c r="AC26" s="2"/>
      <c r="AD26" s="2"/>
      <c r="AE26" s="2"/>
      <c r="AF26" s="2"/>
      <c r="AG26" s="2"/>
      <c r="AH26" s="2"/>
      <c r="AI26" s="2"/>
      <c r="AJ26" s="2"/>
      <c r="AK26" s="2">
        <v>1</v>
      </c>
      <c r="AL26" s="2">
        <v>1</v>
      </c>
      <c r="AM26" s="2">
        <v>1</v>
      </c>
      <c r="AN26" s="2">
        <v>1</v>
      </c>
      <c r="AO26" s="2">
        <v>2</v>
      </c>
      <c r="AP26" s="2">
        <v>2</v>
      </c>
      <c r="AQ26" s="2">
        <v>2</v>
      </c>
      <c r="AR26" s="2">
        <v>2</v>
      </c>
      <c r="AS26" s="2">
        <v>2</v>
      </c>
      <c r="AT26" s="2">
        <v>2</v>
      </c>
      <c r="AU26" s="2"/>
      <c r="AV26" s="2">
        <v>3</v>
      </c>
    </row>
    <row r="27" spans="1:48" ht="138" customHeight="1" x14ac:dyDescent="0.25">
      <c r="A27" s="2" t="s">
        <v>257</v>
      </c>
      <c r="B27" s="2" t="s">
        <v>257</v>
      </c>
      <c r="C27" s="2" t="s">
        <v>257</v>
      </c>
      <c r="D27" s="2" t="s">
        <v>145</v>
      </c>
      <c r="E27" s="2"/>
      <c r="F27" s="2"/>
      <c r="G27" s="2"/>
      <c r="H27" s="2"/>
      <c r="I27" s="2" t="s">
        <v>146</v>
      </c>
      <c r="J27" s="2" t="s">
        <v>92</v>
      </c>
      <c r="K27" s="2" t="s">
        <v>93</v>
      </c>
      <c r="L27" s="2" t="s">
        <v>48</v>
      </c>
      <c r="M27" s="2" t="s">
        <v>48</v>
      </c>
      <c r="N27" s="2" t="s">
        <v>147</v>
      </c>
      <c r="O27" s="11" t="s">
        <v>84</v>
      </c>
      <c r="P27" s="11" t="s">
        <v>79</v>
      </c>
      <c r="Q27" s="11" t="s">
        <v>79</v>
      </c>
      <c r="R27" s="2" t="s">
        <v>79</v>
      </c>
      <c r="S27" s="2" t="s">
        <v>54</v>
      </c>
      <c r="T27" s="2" t="s">
        <v>97</v>
      </c>
      <c r="U27" s="2" t="s">
        <v>56</v>
      </c>
      <c r="V27" s="2" t="s">
        <v>79</v>
      </c>
      <c r="W27" s="3">
        <v>34.75</v>
      </c>
      <c r="X27" s="3">
        <v>72.900000000000006</v>
      </c>
      <c r="Y27" s="6">
        <f>W27*AB27</f>
        <v>139</v>
      </c>
      <c r="Z27" s="6">
        <f>X27*AB27</f>
        <v>291.60000000000002</v>
      </c>
      <c r="AA27" s="4">
        <f t="shared" si="0"/>
        <v>4</v>
      </c>
      <c r="AB27" s="4">
        <f t="shared" si="1"/>
        <v>4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>
        <v>1</v>
      </c>
      <c r="AN27" s="2">
        <v>1</v>
      </c>
      <c r="AO27" s="2">
        <v>1</v>
      </c>
      <c r="AP27" s="2">
        <v>1</v>
      </c>
      <c r="AQ27" s="2"/>
      <c r="AR27" s="2"/>
      <c r="AS27" s="2"/>
      <c r="AT27" s="2"/>
      <c r="AU27" s="2"/>
      <c r="AV27" s="2"/>
    </row>
    <row r="28" spans="1:48" ht="138" customHeight="1" x14ac:dyDescent="0.25">
      <c r="A28" s="2" t="s">
        <v>257</v>
      </c>
      <c r="B28" s="2" t="s">
        <v>257</v>
      </c>
      <c r="C28" s="2" t="s">
        <v>257</v>
      </c>
      <c r="D28" s="2" t="s">
        <v>148</v>
      </c>
      <c r="E28" s="2"/>
      <c r="F28" s="2"/>
      <c r="G28" s="2"/>
      <c r="H28" s="2"/>
      <c r="I28" s="2" t="s">
        <v>149</v>
      </c>
      <c r="J28" s="2" t="s">
        <v>150</v>
      </c>
      <c r="K28" s="2" t="s">
        <v>151</v>
      </c>
      <c r="L28" s="2" t="s">
        <v>48</v>
      </c>
      <c r="M28" s="2" t="s">
        <v>48</v>
      </c>
      <c r="N28" s="2" t="s">
        <v>152</v>
      </c>
      <c r="O28" s="11" t="s">
        <v>153</v>
      </c>
      <c r="P28" s="11" t="s">
        <v>154</v>
      </c>
      <c r="Q28" s="11" t="s">
        <v>52</v>
      </c>
      <c r="R28" s="2" t="s">
        <v>71</v>
      </c>
      <c r="S28" s="2" t="s">
        <v>54</v>
      </c>
      <c r="T28" s="2" t="s">
        <v>55</v>
      </c>
      <c r="U28" s="2" t="s">
        <v>56</v>
      </c>
      <c r="V28" s="2" t="s">
        <v>57</v>
      </c>
      <c r="W28" s="3">
        <v>30.95</v>
      </c>
      <c r="X28" s="3">
        <v>64.900000000000006</v>
      </c>
      <c r="Y28" s="6">
        <f>W28*AB28</f>
        <v>1238</v>
      </c>
      <c r="Z28" s="6">
        <f>X28*AB28</f>
        <v>2596</v>
      </c>
      <c r="AA28" s="4">
        <f t="shared" si="0"/>
        <v>8</v>
      </c>
      <c r="AB28" s="4">
        <f t="shared" si="1"/>
        <v>40</v>
      </c>
      <c r="AC28" s="2">
        <v>1</v>
      </c>
      <c r="AD28" s="2">
        <v>3</v>
      </c>
      <c r="AE28" s="2">
        <v>4</v>
      </c>
      <c r="AF28" s="2">
        <v>5</v>
      </c>
      <c r="AG28" s="2">
        <v>5</v>
      </c>
      <c r="AH28" s="2">
        <v>5</v>
      </c>
      <c r="AI28" s="2">
        <v>13</v>
      </c>
      <c r="AJ28" s="2">
        <v>4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38" customHeight="1" x14ac:dyDescent="0.25">
      <c r="A29" s="2" t="s">
        <v>257</v>
      </c>
      <c r="B29" s="2" t="s">
        <v>257</v>
      </c>
      <c r="C29" s="2" t="s">
        <v>257</v>
      </c>
      <c r="D29" s="2" t="s">
        <v>148</v>
      </c>
      <c r="E29" s="2"/>
      <c r="F29" s="2"/>
      <c r="G29" s="2"/>
      <c r="H29" s="2"/>
      <c r="I29" s="2" t="s">
        <v>155</v>
      </c>
      <c r="J29" s="2" t="s">
        <v>156</v>
      </c>
      <c r="K29" s="2" t="s">
        <v>157</v>
      </c>
      <c r="L29" s="2" t="s">
        <v>48</v>
      </c>
      <c r="M29" s="2" t="s">
        <v>48</v>
      </c>
      <c r="N29" s="2" t="s">
        <v>152</v>
      </c>
      <c r="O29" s="11" t="s">
        <v>153</v>
      </c>
      <c r="P29" s="11" t="s">
        <v>154</v>
      </c>
      <c r="Q29" s="11" t="s">
        <v>154</v>
      </c>
      <c r="R29" s="2" t="s">
        <v>154</v>
      </c>
      <c r="S29" s="2" t="s">
        <v>54</v>
      </c>
      <c r="T29" s="2" t="s">
        <v>55</v>
      </c>
      <c r="U29" s="2" t="s">
        <v>56</v>
      </c>
      <c r="V29" s="2" t="s">
        <v>57</v>
      </c>
      <c r="W29" s="3">
        <v>30.95</v>
      </c>
      <c r="X29" s="3">
        <v>64.900000000000006</v>
      </c>
      <c r="Y29" s="6">
        <f>W29*AB29</f>
        <v>30.95</v>
      </c>
      <c r="Z29" s="6">
        <f>X29*AB29</f>
        <v>64.900000000000006</v>
      </c>
      <c r="AA29" s="4">
        <f t="shared" si="0"/>
        <v>1</v>
      </c>
      <c r="AB29" s="4">
        <f t="shared" si="1"/>
        <v>1</v>
      </c>
      <c r="AC29" s="2"/>
      <c r="AD29" s="2"/>
      <c r="AE29" s="2"/>
      <c r="AF29" s="2"/>
      <c r="AG29" s="2"/>
      <c r="AH29" s="2"/>
      <c r="AI29" s="2"/>
      <c r="AJ29" s="2">
        <v>1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38" customHeight="1" x14ac:dyDescent="0.25">
      <c r="A30" s="2" t="s">
        <v>257</v>
      </c>
      <c r="B30" s="2" t="s">
        <v>257</v>
      </c>
      <c r="C30" s="2" t="s">
        <v>257</v>
      </c>
      <c r="D30" s="2" t="s">
        <v>158</v>
      </c>
      <c r="E30" s="2"/>
      <c r="F30" s="2"/>
      <c r="G30" s="2"/>
      <c r="H30" s="2"/>
      <c r="I30" s="2" t="s">
        <v>159</v>
      </c>
      <c r="J30" s="2" t="s">
        <v>160</v>
      </c>
      <c r="K30" s="2" t="s">
        <v>161</v>
      </c>
      <c r="L30" s="2" t="s">
        <v>48</v>
      </c>
      <c r="M30" s="2" t="s">
        <v>48</v>
      </c>
      <c r="N30" s="2" t="s">
        <v>162</v>
      </c>
      <c r="O30" s="11" t="s">
        <v>163</v>
      </c>
      <c r="P30" s="11" t="s">
        <v>164</v>
      </c>
      <c r="Q30" s="11" t="s">
        <v>165</v>
      </c>
      <c r="R30" s="2" t="s">
        <v>166</v>
      </c>
      <c r="S30" s="2" t="s">
        <v>54</v>
      </c>
      <c r="T30" s="2" t="s">
        <v>55</v>
      </c>
      <c r="U30" s="2" t="s">
        <v>56</v>
      </c>
      <c r="V30" s="2" t="s">
        <v>57</v>
      </c>
      <c r="W30" s="3">
        <v>27.25</v>
      </c>
      <c r="X30" s="3">
        <v>59.9</v>
      </c>
      <c r="Y30" s="6">
        <f>W30*AB30</f>
        <v>190.75</v>
      </c>
      <c r="Z30" s="6">
        <f>X30*AB30</f>
        <v>419.3</v>
      </c>
      <c r="AA30" s="4">
        <f t="shared" si="0"/>
        <v>5</v>
      </c>
      <c r="AB30" s="4">
        <f t="shared" si="1"/>
        <v>7</v>
      </c>
      <c r="AC30" s="2">
        <v>1</v>
      </c>
      <c r="AD30" s="2">
        <v>1</v>
      </c>
      <c r="AE30" s="2">
        <v>3</v>
      </c>
      <c r="AF30" s="2">
        <v>1</v>
      </c>
      <c r="AG30" s="2">
        <v>1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38" customHeight="1" x14ac:dyDescent="0.25">
      <c r="A31" s="2" t="s">
        <v>257</v>
      </c>
      <c r="B31" s="2" t="s">
        <v>257</v>
      </c>
      <c r="C31" s="2" t="s">
        <v>257</v>
      </c>
      <c r="D31" s="2" t="s">
        <v>167</v>
      </c>
      <c r="E31" s="2"/>
      <c r="F31" s="2"/>
      <c r="G31" s="2"/>
      <c r="H31" s="2"/>
      <c r="I31" s="2" t="s">
        <v>168</v>
      </c>
      <c r="J31" s="2" t="s">
        <v>46</v>
      </c>
      <c r="K31" s="2" t="s">
        <v>47</v>
      </c>
      <c r="L31" s="2" t="s">
        <v>48</v>
      </c>
      <c r="M31" s="2" t="s">
        <v>48</v>
      </c>
      <c r="N31" s="2" t="s">
        <v>169</v>
      </c>
      <c r="O31" s="11" t="s">
        <v>170</v>
      </c>
      <c r="P31" s="11" t="s">
        <v>171</v>
      </c>
      <c r="Q31" s="11" t="s">
        <v>52</v>
      </c>
      <c r="R31" s="2" t="s">
        <v>53</v>
      </c>
      <c r="S31" s="2" t="s">
        <v>54</v>
      </c>
      <c r="T31" s="2" t="s">
        <v>55</v>
      </c>
      <c r="U31" s="2" t="s">
        <v>56</v>
      </c>
      <c r="V31" s="2" t="s">
        <v>57</v>
      </c>
      <c r="W31" s="3">
        <v>27.25</v>
      </c>
      <c r="X31" s="3">
        <v>59.9</v>
      </c>
      <c r="Y31" s="6">
        <f>W31*AB31</f>
        <v>81.75</v>
      </c>
      <c r="Z31" s="6">
        <f>X31*AB31</f>
        <v>179.7</v>
      </c>
      <c r="AA31" s="4">
        <f t="shared" si="0"/>
        <v>3</v>
      </c>
      <c r="AB31" s="4">
        <f t="shared" si="1"/>
        <v>3</v>
      </c>
      <c r="AC31" s="2">
        <v>1</v>
      </c>
      <c r="AD31" s="2">
        <v>1</v>
      </c>
      <c r="AE31" s="2"/>
      <c r="AF31" s="2"/>
      <c r="AG31" s="2"/>
      <c r="AH31" s="2"/>
      <c r="AI31" s="2"/>
      <c r="AJ31" s="2">
        <v>1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38" customHeight="1" x14ac:dyDescent="0.25">
      <c r="A32" s="2" t="s">
        <v>257</v>
      </c>
      <c r="B32" s="2" t="s">
        <v>257</v>
      </c>
      <c r="C32" s="2" t="s">
        <v>257</v>
      </c>
      <c r="D32" s="2" t="s">
        <v>172</v>
      </c>
      <c r="E32" s="2"/>
      <c r="F32" s="2"/>
      <c r="G32" s="2"/>
      <c r="H32" s="2"/>
      <c r="I32" s="2" t="s">
        <v>173</v>
      </c>
      <c r="J32" s="2" t="s">
        <v>143</v>
      </c>
      <c r="K32" s="2" t="s">
        <v>144</v>
      </c>
      <c r="L32" s="2" t="s">
        <v>48</v>
      </c>
      <c r="M32" s="2" t="s">
        <v>48</v>
      </c>
      <c r="N32" s="2" t="s">
        <v>174</v>
      </c>
      <c r="O32" s="11" t="s">
        <v>175</v>
      </c>
      <c r="P32" s="11" t="s">
        <v>176</v>
      </c>
      <c r="Q32" s="11" t="s">
        <v>52</v>
      </c>
      <c r="R32" s="2" t="s">
        <v>53</v>
      </c>
      <c r="S32" s="2" t="s">
        <v>54</v>
      </c>
      <c r="T32" s="2" t="s">
        <v>97</v>
      </c>
      <c r="U32" s="2" t="s">
        <v>56</v>
      </c>
      <c r="V32" s="2" t="s">
        <v>57</v>
      </c>
      <c r="W32" s="3">
        <v>27.25</v>
      </c>
      <c r="X32" s="3">
        <v>59.9</v>
      </c>
      <c r="Y32" s="6">
        <f>W32*AB32</f>
        <v>109</v>
      </c>
      <c r="Z32" s="6">
        <f>X32*AB32</f>
        <v>239.6</v>
      </c>
      <c r="AA32" s="4">
        <f t="shared" si="0"/>
        <v>2</v>
      </c>
      <c r="AB32" s="4">
        <f t="shared" si="1"/>
        <v>4</v>
      </c>
      <c r="AC32" s="2"/>
      <c r="AD32" s="2"/>
      <c r="AE32" s="2">
        <v>3</v>
      </c>
      <c r="AF32" s="2">
        <v>1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38" customHeight="1" x14ac:dyDescent="0.25">
      <c r="A33" s="2" t="s">
        <v>257</v>
      </c>
      <c r="B33" s="2" t="s">
        <v>257</v>
      </c>
      <c r="C33" s="2" t="s">
        <v>257</v>
      </c>
      <c r="D33" s="2" t="s">
        <v>177</v>
      </c>
      <c r="E33" s="2"/>
      <c r="F33" s="2"/>
      <c r="G33" s="2"/>
      <c r="H33" s="2"/>
      <c r="I33" s="2" t="s">
        <v>178</v>
      </c>
      <c r="J33" s="2" t="s">
        <v>179</v>
      </c>
      <c r="K33" s="2" t="s">
        <v>180</v>
      </c>
      <c r="L33" s="2" t="s">
        <v>48</v>
      </c>
      <c r="M33" s="2" t="s">
        <v>48</v>
      </c>
      <c r="N33" s="2" t="s">
        <v>181</v>
      </c>
      <c r="O33" s="11" t="s">
        <v>153</v>
      </c>
      <c r="P33" s="11" t="s">
        <v>154</v>
      </c>
      <c r="Q33" s="11" t="s">
        <v>71</v>
      </c>
      <c r="R33" s="2" t="s">
        <v>52</v>
      </c>
      <c r="S33" s="2" t="s">
        <v>54</v>
      </c>
      <c r="T33" s="2" t="s">
        <v>97</v>
      </c>
      <c r="U33" s="2" t="s">
        <v>56</v>
      </c>
      <c r="V33" s="2" t="s">
        <v>57</v>
      </c>
      <c r="W33" s="3">
        <v>30.95</v>
      </c>
      <c r="X33" s="3">
        <v>64.900000000000006</v>
      </c>
      <c r="Y33" s="6">
        <f>W33*AB33</f>
        <v>154.75</v>
      </c>
      <c r="Z33" s="6">
        <f>X33*AB33</f>
        <v>324.5</v>
      </c>
      <c r="AA33" s="4">
        <f t="shared" si="0"/>
        <v>2</v>
      </c>
      <c r="AB33" s="4">
        <f t="shared" si="1"/>
        <v>5</v>
      </c>
      <c r="AC33" s="2"/>
      <c r="AD33" s="2"/>
      <c r="AE33" s="2">
        <v>2</v>
      </c>
      <c r="AF33" s="2"/>
      <c r="AG33" s="2"/>
      <c r="AH33" s="2"/>
      <c r="AI33" s="2"/>
      <c r="AJ33" s="2">
        <v>3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38" customHeight="1" x14ac:dyDescent="0.25">
      <c r="A34" s="2" t="s">
        <v>257</v>
      </c>
      <c r="B34" s="2" t="s">
        <v>257</v>
      </c>
      <c r="C34" s="2" t="s">
        <v>257</v>
      </c>
      <c r="D34" s="2" t="s">
        <v>177</v>
      </c>
      <c r="E34" s="2"/>
      <c r="F34" s="2"/>
      <c r="G34" s="2"/>
      <c r="H34" s="2"/>
      <c r="I34" s="2" t="s">
        <v>182</v>
      </c>
      <c r="J34" s="2" t="s">
        <v>92</v>
      </c>
      <c r="K34" s="2" t="s">
        <v>93</v>
      </c>
      <c r="L34" s="2" t="s">
        <v>48</v>
      </c>
      <c r="M34" s="2" t="s">
        <v>48</v>
      </c>
      <c r="N34" s="2" t="s">
        <v>181</v>
      </c>
      <c r="O34" s="11" t="s">
        <v>153</v>
      </c>
      <c r="P34" s="11" t="s">
        <v>154</v>
      </c>
      <c r="Q34" s="11" t="s">
        <v>71</v>
      </c>
      <c r="R34" s="2" t="s">
        <v>52</v>
      </c>
      <c r="S34" s="2" t="s">
        <v>54</v>
      </c>
      <c r="T34" s="2" t="s">
        <v>97</v>
      </c>
      <c r="U34" s="2" t="s">
        <v>56</v>
      </c>
      <c r="V34" s="2" t="s">
        <v>57</v>
      </c>
      <c r="W34" s="3">
        <v>30.95</v>
      </c>
      <c r="X34" s="3">
        <v>64.900000000000006</v>
      </c>
      <c r="Y34" s="6">
        <f>W34*AB34</f>
        <v>804.69999999999993</v>
      </c>
      <c r="Z34" s="6">
        <f>X34*AB34</f>
        <v>1687.4</v>
      </c>
      <c r="AA34" s="4">
        <f t="shared" si="0"/>
        <v>5</v>
      </c>
      <c r="AB34" s="4">
        <f t="shared" si="1"/>
        <v>26</v>
      </c>
      <c r="AC34" s="2">
        <v>4</v>
      </c>
      <c r="AD34" s="2">
        <v>4</v>
      </c>
      <c r="AE34" s="2">
        <v>6</v>
      </c>
      <c r="AF34" s="2"/>
      <c r="AG34" s="2"/>
      <c r="AH34" s="2"/>
      <c r="AI34" s="2">
        <v>5</v>
      </c>
      <c r="AJ34" s="2">
        <v>7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38" customHeight="1" x14ac:dyDescent="0.25">
      <c r="A35" s="2" t="s">
        <v>257</v>
      </c>
      <c r="B35" s="2" t="s">
        <v>257</v>
      </c>
      <c r="C35" s="2" t="s">
        <v>257</v>
      </c>
      <c r="D35" s="2" t="s">
        <v>177</v>
      </c>
      <c r="E35" s="2"/>
      <c r="F35" s="2"/>
      <c r="G35" s="2"/>
      <c r="H35" s="2"/>
      <c r="I35" s="2" t="s">
        <v>183</v>
      </c>
      <c r="J35" s="2" t="s">
        <v>184</v>
      </c>
      <c r="K35" s="2" t="s">
        <v>185</v>
      </c>
      <c r="L35" s="2" t="s">
        <v>48</v>
      </c>
      <c r="M35" s="2" t="s">
        <v>48</v>
      </c>
      <c r="N35" s="2" t="s">
        <v>181</v>
      </c>
      <c r="O35" s="11" t="s">
        <v>153</v>
      </c>
      <c r="P35" s="11" t="s">
        <v>154</v>
      </c>
      <c r="Q35" s="11" t="s">
        <v>71</v>
      </c>
      <c r="R35" s="2" t="s">
        <v>52</v>
      </c>
      <c r="S35" s="2" t="s">
        <v>54</v>
      </c>
      <c r="T35" s="2" t="s">
        <v>97</v>
      </c>
      <c r="U35" s="2" t="s">
        <v>56</v>
      </c>
      <c r="V35" s="2" t="s">
        <v>57</v>
      </c>
      <c r="W35" s="3">
        <v>30.95</v>
      </c>
      <c r="X35" s="3">
        <v>64.900000000000006</v>
      </c>
      <c r="Y35" s="6">
        <f>W35*AB35</f>
        <v>804.69999999999993</v>
      </c>
      <c r="Z35" s="6">
        <f>X35*AB35</f>
        <v>1687.4</v>
      </c>
      <c r="AA35" s="4">
        <f t="shared" si="0"/>
        <v>8</v>
      </c>
      <c r="AB35" s="4">
        <f t="shared" si="1"/>
        <v>26</v>
      </c>
      <c r="AC35" s="2">
        <v>2</v>
      </c>
      <c r="AD35" s="2">
        <v>2</v>
      </c>
      <c r="AE35" s="2">
        <v>9</v>
      </c>
      <c r="AF35" s="2">
        <v>2</v>
      </c>
      <c r="AG35" s="2">
        <v>3</v>
      </c>
      <c r="AH35" s="2">
        <v>2</v>
      </c>
      <c r="AI35" s="2">
        <v>1</v>
      </c>
      <c r="AJ35" s="2">
        <v>5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38" customHeight="1" x14ac:dyDescent="0.25">
      <c r="A36" s="2" t="s">
        <v>257</v>
      </c>
      <c r="B36" s="2" t="s">
        <v>257</v>
      </c>
      <c r="C36" s="2" t="s">
        <v>257</v>
      </c>
      <c r="D36" s="2" t="s">
        <v>98</v>
      </c>
      <c r="E36" s="2"/>
      <c r="F36" s="2"/>
      <c r="G36" s="2"/>
      <c r="H36" s="2"/>
      <c r="I36" s="2" t="s">
        <v>186</v>
      </c>
      <c r="J36" s="2" t="s">
        <v>92</v>
      </c>
      <c r="K36" s="2" t="s">
        <v>93</v>
      </c>
      <c r="L36" s="2" t="s">
        <v>48</v>
      </c>
      <c r="M36" s="2" t="s">
        <v>48</v>
      </c>
      <c r="N36" s="2" t="s">
        <v>102</v>
      </c>
      <c r="O36" s="11" t="s">
        <v>103</v>
      </c>
      <c r="P36" s="11" t="s">
        <v>51</v>
      </c>
      <c r="Q36" s="11" t="s">
        <v>52</v>
      </c>
      <c r="R36" s="2" t="s">
        <v>53</v>
      </c>
      <c r="S36" s="2" t="s">
        <v>54</v>
      </c>
      <c r="T36" s="2" t="s">
        <v>97</v>
      </c>
      <c r="U36" s="2" t="s">
        <v>56</v>
      </c>
      <c r="V36" s="2" t="s">
        <v>57</v>
      </c>
      <c r="W36" s="3">
        <v>30.9</v>
      </c>
      <c r="X36" s="3">
        <v>67.900000000000006</v>
      </c>
      <c r="Y36" s="6">
        <f>W36*AB36</f>
        <v>61.8</v>
      </c>
      <c r="Z36" s="6">
        <f>X36*AB36</f>
        <v>135.80000000000001</v>
      </c>
      <c r="AA36" s="4">
        <f t="shared" si="0"/>
        <v>2</v>
      </c>
      <c r="AB36" s="4">
        <f t="shared" si="1"/>
        <v>2</v>
      </c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>
        <v>1</v>
      </c>
      <c r="AO36" s="2">
        <v>1</v>
      </c>
      <c r="AP36" s="2"/>
      <c r="AQ36" s="2"/>
      <c r="AR36" s="2"/>
      <c r="AS36" s="2"/>
      <c r="AT36" s="2"/>
      <c r="AU36" s="2"/>
      <c r="AV36" s="2"/>
    </row>
    <row r="37" spans="1:48" ht="138" customHeight="1" x14ac:dyDescent="0.25">
      <c r="A37" s="2" t="s">
        <v>257</v>
      </c>
      <c r="B37" s="2" t="s">
        <v>257</v>
      </c>
      <c r="C37" s="2" t="s">
        <v>257</v>
      </c>
      <c r="D37" s="2" t="s">
        <v>107</v>
      </c>
      <c r="E37" s="2"/>
      <c r="F37" s="2"/>
      <c r="G37" s="2"/>
      <c r="H37" s="2"/>
      <c r="I37" s="2" t="s">
        <v>187</v>
      </c>
      <c r="J37" s="2" t="s">
        <v>188</v>
      </c>
      <c r="K37" s="2" t="s">
        <v>189</v>
      </c>
      <c r="L37" s="2" t="s">
        <v>48</v>
      </c>
      <c r="M37" s="2" t="s">
        <v>48</v>
      </c>
      <c r="N37" s="2" t="s">
        <v>111</v>
      </c>
      <c r="O37" s="11" t="s">
        <v>112</v>
      </c>
      <c r="P37" s="11" t="s">
        <v>113</v>
      </c>
      <c r="Q37" s="11" t="s">
        <v>114</v>
      </c>
      <c r="R37" s="2" t="s">
        <v>115</v>
      </c>
      <c r="S37" s="2" t="s">
        <v>54</v>
      </c>
      <c r="T37" s="2" t="s">
        <v>97</v>
      </c>
      <c r="U37" s="2" t="s">
        <v>56</v>
      </c>
      <c r="V37" s="2" t="s">
        <v>57</v>
      </c>
      <c r="W37" s="3">
        <v>33.15</v>
      </c>
      <c r="X37" s="3">
        <v>72.900000000000006</v>
      </c>
      <c r="Y37" s="6">
        <f>W37*AB37</f>
        <v>66.3</v>
      </c>
      <c r="Z37" s="6">
        <f>X37*AB37</f>
        <v>145.80000000000001</v>
      </c>
      <c r="AA37" s="4">
        <f t="shared" si="0"/>
        <v>1</v>
      </c>
      <c r="AB37" s="4">
        <f t="shared" si="1"/>
        <v>2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>
        <v>2</v>
      </c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38" customHeight="1" x14ac:dyDescent="0.25">
      <c r="A38" s="2" t="s">
        <v>257</v>
      </c>
      <c r="B38" s="2" t="s">
        <v>257</v>
      </c>
      <c r="C38" s="2" t="s">
        <v>257</v>
      </c>
      <c r="D38" s="2" t="s">
        <v>116</v>
      </c>
      <c r="E38" s="2"/>
      <c r="F38" s="2"/>
      <c r="G38" s="2"/>
      <c r="H38" s="2"/>
      <c r="I38" s="2" t="s">
        <v>190</v>
      </c>
      <c r="J38" s="2" t="s">
        <v>188</v>
      </c>
      <c r="K38" s="2" t="s">
        <v>189</v>
      </c>
      <c r="L38" s="2" t="s">
        <v>48</v>
      </c>
      <c r="M38" s="2" t="s">
        <v>48</v>
      </c>
      <c r="N38" s="2" t="s">
        <v>118</v>
      </c>
      <c r="O38" s="11" t="s">
        <v>119</v>
      </c>
      <c r="P38" s="11" t="s">
        <v>120</v>
      </c>
      <c r="Q38" s="11" t="s">
        <v>121</v>
      </c>
      <c r="R38" s="2" t="s">
        <v>122</v>
      </c>
      <c r="S38" s="2" t="s">
        <v>54</v>
      </c>
      <c r="T38" s="2" t="s">
        <v>97</v>
      </c>
      <c r="U38" s="2" t="s">
        <v>56</v>
      </c>
      <c r="V38" s="2" t="s">
        <v>123</v>
      </c>
      <c r="W38" s="3">
        <v>35.450000000000003</v>
      </c>
      <c r="X38" s="3">
        <v>77.900000000000006</v>
      </c>
      <c r="Y38" s="6">
        <f>W38*AB38</f>
        <v>106.35000000000001</v>
      </c>
      <c r="Z38" s="6">
        <f>X38*AB38</f>
        <v>233.70000000000002</v>
      </c>
      <c r="AA38" s="4">
        <f t="shared" si="0"/>
        <v>3</v>
      </c>
      <c r="AB38" s="4">
        <f t="shared" si="1"/>
        <v>3</v>
      </c>
      <c r="AC38" s="2"/>
      <c r="AD38" s="2"/>
      <c r="AE38" s="2"/>
      <c r="AF38" s="2"/>
      <c r="AG38" s="2"/>
      <c r="AH38" s="2"/>
      <c r="AI38" s="2"/>
      <c r="AJ38" s="2"/>
      <c r="AK38" s="2"/>
      <c r="AL38" s="2">
        <v>1</v>
      </c>
      <c r="AM38" s="2">
        <v>1</v>
      </c>
      <c r="AN38" s="2">
        <v>1</v>
      </c>
      <c r="AO38" s="2"/>
      <c r="AP38" s="2"/>
      <c r="AQ38" s="2"/>
      <c r="AR38" s="2"/>
      <c r="AS38" s="2"/>
      <c r="AT38" s="2"/>
      <c r="AU38" s="2"/>
      <c r="AV38" s="2"/>
    </row>
    <row r="39" spans="1:48" ht="138" customHeight="1" x14ac:dyDescent="0.25">
      <c r="A39" s="2" t="s">
        <v>257</v>
      </c>
      <c r="B39" s="2" t="s">
        <v>257</v>
      </c>
      <c r="C39" s="2" t="s">
        <v>257</v>
      </c>
      <c r="D39" s="2" t="s">
        <v>124</v>
      </c>
      <c r="E39" s="2"/>
      <c r="F39" s="2"/>
      <c r="G39" s="2"/>
      <c r="H39" s="2"/>
      <c r="I39" s="2" t="s">
        <v>191</v>
      </c>
      <c r="J39" s="2" t="s">
        <v>192</v>
      </c>
      <c r="K39" s="2" t="s">
        <v>193</v>
      </c>
      <c r="L39" s="2" t="s">
        <v>48</v>
      </c>
      <c r="M39" s="2" t="s">
        <v>48</v>
      </c>
      <c r="N39" s="2" t="s">
        <v>48</v>
      </c>
      <c r="O39" s="11" t="s">
        <v>128</v>
      </c>
      <c r="P39" s="11" t="s">
        <v>79</v>
      </c>
      <c r="Q39" s="11" t="s">
        <v>79</v>
      </c>
      <c r="R39" s="2" t="s">
        <v>79</v>
      </c>
      <c r="S39" s="2" t="s">
        <v>54</v>
      </c>
      <c r="T39" s="2" t="s">
        <v>97</v>
      </c>
      <c r="U39" s="2" t="s">
        <v>56</v>
      </c>
      <c r="V39" s="2" t="s">
        <v>79</v>
      </c>
      <c r="W39" s="3">
        <v>34.75</v>
      </c>
      <c r="X39" s="3">
        <v>72.900000000000006</v>
      </c>
      <c r="Y39" s="6">
        <f>W39*AB39</f>
        <v>34.75</v>
      </c>
      <c r="Z39" s="6">
        <f>X39*AB39</f>
        <v>72.900000000000006</v>
      </c>
      <c r="AA39" s="4">
        <f t="shared" si="0"/>
        <v>1</v>
      </c>
      <c r="AB39" s="4">
        <f t="shared" si="1"/>
        <v>1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>
        <v>1</v>
      </c>
      <c r="AP39" s="2"/>
      <c r="AQ39" s="2"/>
      <c r="AR39" s="2"/>
      <c r="AS39" s="2"/>
      <c r="AT39" s="2"/>
      <c r="AU39" s="2"/>
      <c r="AV39" s="2"/>
    </row>
    <row r="40" spans="1:48" ht="138" customHeight="1" x14ac:dyDescent="0.25">
      <c r="A40" s="2" t="s">
        <v>257</v>
      </c>
      <c r="B40" s="2" t="s">
        <v>257</v>
      </c>
      <c r="C40" s="2" t="s">
        <v>257</v>
      </c>
      <c r="D40" s="2" t="s">
        <v>205</v>
      </c>
      <c r="E40" s="2"/>
      <c r="F40" s="2"/>
      <c r="G40" s="2"/>
      <c r="H40" s="2"/>
      <c r="I40" s="2" t="s">
        <v>206</v>
      </c>
      <c r="J40" s="2" t="s">
        <v>207</v>
      </c>
      <c r="K40" s="2" t="s">
        <v>208</v>
      </c>
      <c r="L40" s="2" t="s">
        <v>196</v>
      </c>
      <c r="M40" s="2" t="s">
        <v>196</v>
      </c>
      <c r="N40" s="2" t="s">
        <v>209</v>
      </c>
      <c r="O40" s="11" t="s">
        <v>210</v>
      </c>
      <c r="P40" s="11" t="s">
        <v>79</v>
      </c>
      <c r="Q40" s="11" t="s">
        <v>79</v>
      </c>
      <c r="R40" s="2" t="s">
        <v>79</v>
      </c>
      <c r="S40" s="2" t="s">
        <v>54</v>
      </c>
      <c r="T40" s="2" t="s">
        <v>55</v>
      </c>
      <c r="U40" s="2" t="s">
        <v>56</v>
      </c>
      <c r="V40" s="2" t="s">
        <v>79</v>
      </c>
      <c r="W40" s="3">
        <v>30.95</v>
      </c>
      <c r="X40" s="3">
        <v>64.900000000000006</v>
      </c>
      <c r="Y40" s="6">
        <f>W40*AB40</f>
        <v>216.65</v>
      </c>
      <c r="Z40" s="6">
        <f>X40*AB40</f>
        <v>454.30000000000007</v>
      </c>
      <c r="AA40" s="4">
        <f t="shared" si="0"/>
        <v>4</v>
      </c>
      <c r="AB40" s="4">
        <f t="shared" si="1"/>
        <v>7</v>
      </c>
      <c r="AC40" s="2"/>
      <c r="AD40" s="2"/>
      <c r="AE40" s="2"/>
      <c r="AF40" s="2">
        <v>1</v>
      </c>
      <c r="AG40" s="2">
        <v>3</v>
      </c>
      <c r="AH40" s="2">
        <v>2</v>
      </c>
      <c r="AI40" s="2">
        <v>1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38" customHeight="1" x14ac:dyDescent="0.25">
      <c r="A41" s="2" t="s">
        <v>257</v>
      </c>
      <c r="B41" s="2" t="s">
        <v>257</v>
      </c>
      <c r="C41" s="2" t="s">
        <v>257</v>
      </c>
      <c r="D41" s="2" t="s">
        <v>205</v>
      </c>
      <c r="E41" s="2"/>
      <c r="F41" s="2"/>
      <c r="G41" s="2"/>
      <c r="H41" s="2"/>
      <c r="I41" s="2" t="s">
        <v>211</v>
      </c>
      <c r="J41" s="2" t="s">
        <v>86</v>
      </c>
      <c r="K41" s="2" t="s">
        <v>87</v>
      </c>
      <c r="L41" s="2" t="s">
        <v>196</v>
      </c>
      <c r="M41" s="2" t="s">
        <v>196</v>
      </c>
      <c r="N41" s="2" t="s">
        <v>209</v>
      </c>
      <c r="O41" s="11" t="s">
        <v>210</v>
      </c>
      <c r="P41" s="11" t="s">
        <v>79</v>
      </c>
      <c r="Q41" s="11" t="s">
        <v>79</v>
      </c>
      <c r="R41" s="2" t="s">
        <v>79</v>
      </c>
      <c r="S41" s="2" t="s">
        <v>54</v>
      </c>
      <c r="T41" s="2" t="s">
        <v>55</v>
      </c>
      <c r="U41" s="2" t="s">
        <v>56</v>
      </c>
      <c r="V41" s="2" t="s">
        <v>79</v>
      </c>
      <c r="W41" s="3">
        <v>30.95</v>
      </c>
      <c r="X41" s="3">
        <v>64.900000000000006</v>
      </c>
      <c r="Y41" s="6">
        <f>W41*AB41</f>
        <v>216.65</v>
      </c>
      <c r="Z41" s="6">
        <f>X41*AB41</f>
        <v>454.30000000000007</v>
      </c>
      <c r="AA41" s="4">
        <f t="shared" si="0"/>
        <v>4</v>
      </c>
      <c r="AB41" s="4">
        <f t="shared" si="1"/>
        <v>7</v>
      </c>
      <c r="AC41" s="2"/>
      <c r="AD41" s="2">
        <v>1</v>
      </c>
      <c r="AE41" s="2">
        <v>4</v>
      </c>
      <c r="AF41" s="2"/>
      <c r="AG41" s="2">
        <v>1</v>
      </c>
      <c r="AH41" s="2"/>
      <c r="AI41" s="2">
        <v>1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38" customHeight="1" x14ac:dyDescent="0.25">
      <c r="A42" s="2" t="s">
        <v>257</v>
      </c>
      <c r="B42" s="2" t="s">
        <v>257</v>
      </c>
      <c r="C42" s="2" t="s">
        <v>257</v>
      </c>
      <c r="D42" s="2" t="s">
        <v>212</v>
      </c>
      <c r="E42" s="2"/>
      <c r="F42" s="2"/>
      <c r="G42" s="2"/>
      <c r="H42" s="2"/>
      <c r="I42" s="2" t="s">
        <v>213</v>
      </c>
      <c r="J42" s="2" t="s">
        <v>207</v>
      </c>
      <c r="K42" s="2" t="s">
        <v>208</v>
      </c>
      <c r="L42" s="2" t="s">
        <v>196</v>
      </c>
      <c r="M42" s="2" t="s">
        <v>196</v>
      </c>
      <c r="N42" s="2" t="s">
        <v>209</v>
      </c>
      <c r="O42" s="11" t="s">
        <v>210</v>
      </c>
      <c r="P42" s="11" t="s">
        <v>79</v>
      </c>
      <c r="Q42" s="11" t="s">
        <v>79</v>
      </c>
      <c r="R42" s="2" t="s">
        <v>79</v>
      </c>
      <c r="S42" s="2" t="s">
        <v>54</v>
      </c>
      <c r="T42" s="2" t="s">
        <v>55</v>
      </c>
      <c r="U42" s="2" t="s">
        <v>56</v>
      </c>
      <c r="V42" s="2" t="s">
        <v>79</v>
      </c>
      <c r="W42" s="3">
        <v>30.95</v>
      </c>
      <c r="X42" s="3">
        <v>64.900000000000006</v>
      </c>
      <c r="Y42" s="6">
        <f>W42*AB42</f>
        <v>154.75</v>
      </c>
      <c r="Z42" s="6">
        <f>X42*AB42</f>
        <v>324.5</v>
      </c>
      <c r="AA42" s="4">
        <f t="shared" si="0"/>
        <v>3</v>
      </c>
      <c r="AB42" s="4">
        <f t="shared" si="1"/>
        <v>5</v>
      </c>
      <c r="AC42" s="2"/>
      <c r="AD42" s="2"/>
      <c r="AE42" s="2"/>
      <c r="AF42" s="2"/>
      <c r="AG42" s="2"/>
      <c r="AH42" s="2">
        <v>2</v>
      </c>
      <c r="AI42" s="2">
        <v>2</v>
      </c>
      <c r="AJ42" s="2">
        <v>1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38" customHeight="1" x14ac:dyDescent="0.25">
      <c r="A43" s="2" t="s">
        <v>257</v>
      </c>
      <c r="B43" s="2" t="s">
        <v>257</v>
      </c>
      <c r="C43" s="2" t="s">
        <v>257</v>
      </c>
      <c r="D43" s="2" t="s">
        <v>214</v>
      </c>
      <c r="E43" s="2"/>
      <c r="F43" s="2"/>
      <c r="G43" s="2"/>
      <c r="H43" s="2"/>
      <c r="I43" s="2" t="s">
        <v>215</v>
      </c>
      <c r="J43" s="2" t="s">
        <v>216</v>
      </c>
      <c r="K43" s="2" t="s">
        <v>217</v>
      </c>
      <c r="L43" s="2" t="s">
        <v>196</v>
      </c>
      <c r="M43" s="2" t="s">
        <v>48</v>
      </c>
      <c r="N43" s="2" t="s">
        <v>218</v>
      </c>
      <c r="O43" s="11" t="s">
        <v>219</v>
      </c>
      <c r="P43" s="11" t="s">
        <v>220</v>
      </c>
      <c r="Q43" s="11" t="s">
        <v>165</v>
      </c>
      <c r="R43" s="2" t="s">
        <v>166</v>
      </c>
      <c r="S43" s="2" t="s">
        <v>54</v>
      </c>
      <c r="T43" s="2" t="s">
        <v>97</v>
      </c>
      <c r="U43" s="2" t="s">
        <v>56</v>
      </c>
      <c r="V43" s="2" t="s">
        <v>57</v>
      </c>
      <c r="W43" s="3">
        <v>27.25</v>
      </c>
      <c r="X43" s="3">
        <v>59.9</v>
      </c>
      <c r="Y43" s="6">
        <f>W43*AB43</f>
        <v>81.75</v>
      </c>
      <c r="Z43" s="6">
        <f>X43*AB43</f>
        <v>179.7</v>
      </c>
      <c r="AA43" s="4">
        <f t="shared" si="0"/>
        <v>3</v>
      </c>
      <c r="AB43" s="4">
        <f t="shared" si="1"/>
        <v>3</v>
      </c>
      <c r="AC43" s="2"/>
      <c r="AD43" s="2">
        <v>1</v>
      </c>
      <c r="AE43" s="2"/>
      <c r="AF43" s="2"/>
      <c r="AG43" s="2"/>
      <c r="AH43" s="2"/>
      <c r="AI43" s="2">
        <v>1</v>
      </c>
      <c r="AJ43" s="2">
        <v>1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ht="138" customHeight="1" x14ac:dyDescent="0.25">
      <c r="A44" s="2" t="s">
        <v>257</v>
      </c>
      <c r="B44" s="2" t="s">
        <v>257</v>
      </c>
      <c r="C44" s="2" t="s">
        <v>257</v>
      </c>
      <c r="D44" s="2" t="s">
        <v>227</v>
      </c>
      <c r="E44" s="2"/>
      <c r="F44" s="2"/>
      <c r="G44" s="2"/>
      <c r="H44" s="2"/>
      <c r="I44" s="2" t="s">
        <v>228</v>
      </c>
      <c r="J44" s="2" t="s">
        <v>216</v>
      </c>
      <c r="K44" s="2" t="s">
        <v>217</v>
      </c>
      <c r="L44" s="2" t="s">
        <v>196</v>
      </c>
      <c r="M44" s="2" t="s">
        <v>196</v>
      </c>
      <c r="N44" s="2" t="s">
        <v>229</v>
      </c>
      <c r="O44" s="11" t="s">
        <v>230</v>
      </c>
      <c r="P44" s="11" t="s">
        <v>79</v>
      </c>
      <c r="Q44" s="11" t="s">
        <v>79</v>
      </c>
      <c r="R44" s="2" t="s">
        <v>79</v>
      </c>
      <c r="S44" s="2" t="s">
        <v>54</v>
      </c>
      <c r="T44" s="2" t="s">
        <v>97</v>
      </c>
      <c r="U44" s="2" t="s">
        <v>56</v>
      </c>
      <c r="V44" s="2" t="s">
        <v>79</v>
      </c>
      <c r="W44" s="3">
        <v>40.9</v>
      </c>
      <c r="X44" s="3">
        <v>89.9</v>
      </c>
      <c r="Y44" s="6">
        <f>W44*AB44</f>
        <v>122.69999999999999</v>
      </c>
      <c r="Z44" s="6">
        <f>X44*AB44</f>
        <v>269.70000000000005</v>
      </c>
      <c r="AA44" s="4">
        <f t="shared" si="0"/>
        <v>1</v>
      </c>
      <c r="AB44" s="4">
        <f t="shared" si="1"/>
        <v>3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>
        <v>3</v>
      </c>
      <c r="AO44" s="2"/>
      <c r="AP44" s="2"/>
      <c r="AQ44" s="2"/>
      <c r="AR44" s="2"/>
      <c r="AS44" s="2"/>
      <c r="AT44" s="2"/>
      <c r="AU44" s="2"/>
      <c r="AV44" s="2"/>
    </row>
    <row r="45" spans="1:48" ht="138" customHeight="1" x14ac:dyDescent="0.25">
      <c r="A45" s="2" t="s">
        <v>257</v>
      </c>
      <c r="B45" s="2" t="s">
        <v>257</v>
      </c>
      <c r="C45" s="2" t="s">
        <v>257</v>
      </c>
      <c r="D45" s="2" t="s">
        <v>231</v>
      </c>
      <c r="E45" s="2"/>
      <c r="F45" s="2"/>
      <c r="G45" s="2"/>
      <c r="H45" s="2"/>
      <c r="I45" s="2" t="s">
        <v>232</v>
      </c>
      <c r="J45" s="2" t="s">
        <v>46</v>
      </c>
      <c r="K45" s="2" t="s">
        <v>47</v>
      </c>
      <c r="L45" s="2" t="s">
        <v>48</v>
      </c>
      <c r="M45" s="2" t="s">
        <v>48</v>
      </c>
      <c r="N45" s="2" t="s">
        <v>48</v>
      </c>
      <c r="O45" s="11" t="s">
        <v>233</v>
      </c>
      <c r="P45" s="11" t="s">
        <v>234</v>
      </c>
      <c r="Q45" s="11" t="s">
        <v>52</v>
      </c>
      <c r="R45" s="2" t="s">
        <v>235</v>
      </c>
      <c r="S45" s="2" t="s">
        <v>54</v>
      </c>
      <c r="T45" s="2" t="s">
        <v>55</v>
      </c>
      <c r="U45" s="2" t="s">
        <v>56</v>
      </c>
      <c r="V45" s="2" t="s">
        <v>123</v>
      </c>
      <c r="W45" s="3">
        <v>25</v>
      </c>
      <c r="X45" s="3">
        <v>54.9</v>
      </c>
      <c r="Y45" s="6">
        <f>W45*AB45</f>
        <v>75</v>
      </c>
      <c r="Z45" s="6">
        <f>X45*AB45</f>
        <v>164.7</v>
      </c>
      <c r="AA45" s="4">
        <f t="shared" si="0"/>
        <v>2</v>
      </c>
      <c r="AB45" s="4">
        <f t="shared" si="1"/>
        <v>3</v>
      </c>
      <c r="AC45" s="2">
        <v>1</v>
      </c>
      <c r="AD45" s="2"/>
      <c r="AE45" s="2">
        <v>2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38" customHeight="1" x14ac:dyDescent="0.25">
      <c r="A46" s="2" t="s">
        <v>257</v>
      </c>
      <c r="B46" s="2" t="s">
        <v>257</v>
      </c>
      <c r="C46" s="2" t="s">
        <v>257</v>
      </c>
      <c r="D46" s="2" t="s">
        <v>158</v>
      </c>
      <c r="E46" s="2"/>
      <c r="F46" s="2"/>
      <c r="G46" s="2"/>
      <c r="H46" s="2"/>
      <c r="I46" s="2" t="s">
        <v>236</v>
      </c>
      <c r="J46" s="2" t="s">
        <v>237</v>
      </c>
      <c r="K46" s="2" t="s">
        <v>238</v>
      </c>
      <c r="L46" s="2" t="s">
        <v>48</v>
      </c>
      <c r="M46" s="2" t="s">
        <v>48</v>
      </c>
      <c r="N46" s="2" t="s">
        <v>162</v>
      </c>
      <c r="O46" s="11" t="s">
        <v>163</v>
      </c>
      <c r="P46" s="11" t="s">
        <v>164</v>
      </c>
      <c r="Q46" s="11" t="s">
        <v>165</v>
      </c>
      <c r="R46" s="2" t="s">
        <v>166</v>
      </c>
      <c r="S46" s="2" t="s">
        <v>54</v>
      </c>
      <c r="T46" s="2" t="s">
        <v>55</v>
      </c>
      <c r="U46" s="2" t="s">
        <v>56</v>
      </c>
      <c r="V46" s="2" t="s">
        <v>57</v>
      </c>
      <c r="W46" s="3">
        <v>27.25</v>
      </c>
      <c r="X46" s="3">
        <v>59.9</v>
      </c>
      <c r="Y46" s="6">
        <f>W46*AB46</f>
        <v>27.25</v>
      </c>
      <c r="Z46" s="6">
        <f>X46*AB46</f>
        <v>59.9</v>
      </c>
      <c r="AA46" s="4">
        <f t="shared" si="0"/>
        <v>1</v>
      </c>
      <c r="AB46" s="4">
        <f t="shared" si="1"/>
        <v>1</v>
      </c>
      <c r="AC46" s="2"/>
      <c r="AD46" s="2"/>
      <c r="AE46" s="2">
        <v>1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38" customHeight="1" x14ac:dyDescent="0.25">
      <c r="A47" s="2" t="s">
        <v>257</v>
      </c>
      <c r="B47" s="2" t="s">
        <v>257</v>
      </c>
      <c r="C47" s="2" t="s">
        <v>257</v>
      </c>
      <c r="D47" s="2" t="s">
        <v>172</v>
      </c>
      <c r="E47" s="2"/>
      <c r="F47" s="2"/>
      <c r="G47" s="2"/>
      <c r="H47" s="2"/>
      <c r="I47" s="2" t="s">
        <v>239</v>
      </c>
      <c r="J47" s="2" t="s">
        <v>240</v>
      </c>
      <c r="K47" s="2" t="s">
        <v>241</v>
      </c>
      <c r="L47" s="2" t="s">
        <v>48</v>
      </c>
      <c r="M47" s="2" t="s">
        <v>48</v>
      </c>
      <c r="N47" s="2" t="s">
        <v>174</v>
      </c>
      <c r="O47" s="11" t="s">
        <v>242</v>
      </c>
      <c r="P47" s="11" t="s">
        <v>176</v>
      </c>
      <c r="Q47" s="11" t="s">
        <v>176</v>
      </c>
      <c r="R47" s="2" t="s">
        <v>176</v>
      </c>
      <c r="S47" s="2" t="s">
        <v>54</v>
      </c>
      <c r="T47" s="2" t="s">
        <v>97</v>
      </c>
      <c r="U47" s="2" t="s">
        <v>56</v>
      </c>
      <c r="V47" s="2" t="s">
        <v>57</v>
      </c>
      <c r="W47" s="3">
        <v>27.25</v>
      </c>
      <c r="X47" s="3">
        <v>59.9</v>
      </c>
      <c r="Y47" s="6">
        <f>W47*AB47</f>
        <v>163.5</v>
      </c>
      <c r="Z47" s="6">
        <f>X47*AB47</f>
        <v>359.4</v>
      </c>
      <c r="AA47" s="4">
        <f t="shared" si="0"/>
        <v>3</v>
      </c>
      <c r="AB47" s="4">
        <f t="shared" si="1"/>
        <v>6</v>
      </c>
      <c r="AC47" s="2">
        <v>2</v>
      </c>
      <c r="AD47" s="2">
        <v>1</v>
      </c>
      <c r="AE47" s="2">
        <v>3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38" customHeight="1" x14ac:dyDescent="0.25">
      <c r="A48" s="2" t="s">
        <v>257</v>
      </c>
      <c r="B48" s="2" t="s">
        <v>257</v>
      </c>
      <c r="C48" s="2" t="s">
        <v>257</v>
      </c>
      <c r="D48" s="2" t="s">
        <v>243</v>
      </c>
      <c r="E48" s="2"/>
      <c r="F48" s="2"/>
      <c r="G48" s="2"/>
      <c r="H48" s="2"/>
      <c r="I48" s="2" t="s">
        <v>244</v>
      </c>
      <c r="J48" s="2" t="s">
        <v>92</v>
      </c>
      <c r="K48" s="2" t="s">
        <v>93</v>
      </c>
      <c r="L48" s="2" t="s">
        <v>48</v>
      </c>
      <c r="M48" s="2" t="s">
        <v>48</v>
      </c>
      <c r="N48" s="2" t="s">
        <v>245</v>
      </c>
      <c r="O48" s="11" t="s">
        <v>233</v>
      </c>
      <c r="P48" s="11" t="s">
        <v>234</v>
      </c>
      <c r="Q48" s="11" t="s">
        <v>52</v>
      </c>
      <c r="R48" s="2" t="s">
        <v>235</v>
      </c>
      <c r="S48" s="2" t="s">
        <v>54</v>
      </c>
      <c r="T48" s="2" t="s">
        <v>97</v>
      </c>
      <c r="U48" s="2" t="s">
        <v>56</v>
      </c>
      <c r="V48" s="2" t="s">
        <v>123</v>
      </c>
      <c r="W48" s="3">
        <v>25</v>
      </c>
      <c r="X48" s="3">
        <v>54.9</v>
      </c>
      <c r="Y48" s="6">
        <f>W48*AB48</f>
        <v>25</v>
      </c>
      <c r="Z48" s="6">
        <f>X48*AB48</f>
        <v>54.9</v>
      </c>
      <c r="AA48" s="4">
        <f t="shared" si="0"/>
        <v>1</v>
      </c>
      <c r="AB48" s="4">
        <f t="shared" si="1"/>
        <v>1</v>
      </c>
      <c r="AC48" s="2"/>
      <c r="AD48" s="2">
        <v>1</v>
      </c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38" customHeight="1" x14ac:dyDescent="0.25">
      <c r="A49" s="2" t="s">
        <v>257</v>
      </c>
      <c r="B49" s="2" t="s">
        <v>257</v>
      </c>
      <c r="C49" s="2" t="s">
        <v>257</v>
      </c>
      <c r="D49" s="2" t="s">
        <v>246</v>
      </c>
      <c r="E49" s="2"/>
      <c r="F49" s="2"/>
      <c r="G49" s="2"/>
      <c r="H49" s="2"/>
      <c r="I49" s="2" t="s">
        <v>247</v>
      </c>
      <c r="J49" s="2" t="s">
        <v>92</v>
      </c>
      <c r="K49" s="2" t="s">
        <v>93</v>
      </c>
      <c r="L49" s="2" t="s">
        <v>48</v>
      </c>
      <c r="M49" s="2" t="s">
        <v>48</v>
      </c>
      <c r="N49" s="2" t="s">
        <v>248</v>
      </c>
      <c r="O49" s="11" t="s">
        <v>249</v>
      </c>
      <c r="P49" s="11" t="s">
        <v>164</v>
      </c>
      <c r="Q49" s="11" t="s">
        <v>165</v>
      </c>
      <c r="R49" s="2" t="s">
        <v>166</v>
      </c>
      <c r="S49" s="2" t="s">
        <v>54</v>
      </c>
      <c r="T49" s="2" t="s">
        <v>97</v>
      </c>
      <c r="U49" s="2" t="s">
        <v>56</v>
      </c>
      <c r="V49" s="2" t="s">
        <v>57</v>
      </c>
      <c r="W49" s="3">
        <v>27.25</v>
      </c>
      <c r="X49" s="3">
        <v>59.9</v>
      </c>
      <c r="Y49" s="6">
        <f>W49*AB49</f>
        <v>109</v>
      </c>
      <c r="Z49" s="6">
        <f>X49*AB49</f>
        <v>239.6</v>
      </c>
      <c r="AA49" s="4">
        <f t="shared" si="0"/>
        <v>2</v>
      </c>
      <c r="AB49" s="4">
        <f t="shared" si="1"/>
        <v>4</v>
      </c>
      <c r="AC49" s="2">
        <v>2</v>
      </c>
      <c r="AD49" s="2"/>
      <c r="AE49" s="2">
        <v>2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38" customHeight="1" x14ac:dyDescent="0.25">
      <c r="A50" s="2" t="s">
        <v>257</v>
      </c>
      <c r="B50" s="2" t="s">
        <v>257</v>
      </c>
      <c r="C50" s="2" t="s">
        <v>257</v>
      </c>
      <c r="D50" s="2" t="s">
        <v>246</v>
      </c>
      <c r="E50" s="2"/>
      <c r="F50" s="2"/>
      <c r="G50" s="2"/>
      <c r="H50" s="2"/>
      <c r="I50" s="2" t="s">
        <v>250</v>
      </c>
      <c r="J50" s="2" t="s">
        <v>251</v>
      </c>
      <c r="K50" s="2" t="s">
        <v>252</v>
      </c>
      <c r="L50" s="2" t="s">
        <v>48</v>
      </c>
      <c r="M50" s="2" t="s">
        <v>48</v>
      </c>
      <c r="N50" s="2" t="s">
        <v>248</v>
      </c>
      <c r="O50" s="11" t="s">
        <v>249</v>
      </c>
      <c r="P50" s="11" t="s">
        <v>164</v>
      </c>
      <c r="Q50" s="11" t="s">
        <v>165</v>
      </c>
      <c r="R50" s="2" t="s">
        <v>166</v>
      </c>
      <c r="S50" s="2" t="s">
        <v>54</v>
      </c>
      <c r="T50" s="2" t="s">
        <v>97</v>
      </c>
      <c r="U50" s="2" t="s">
        <v>56</v>
      </c>
      <c r="V50" s="2" t="s">
        <v>57</v>
      </c>
      <c r="W50" s="3">
        <v>27.25</v>
      </c>
      <c r="X50" s="3">
        <v>59.9</v>
      </c>
      <c r="Y50" s="6">
        <f>W50*AB50</f>
        <v>81.75</v>
      </c>
      <c r="Z50" s="6">
        <f>X50*AB50</f>
        <v>179.7</v>
      </c>
      <c r="AA50" s="4">
        <f t="shared" si="0"/>
        <v>2</v>
      </c>
      <c r="AB50" s="4">
        <f t="shared" si="1"/>
        <v>3</v>
      </c>
      <c r="AC50" s="2">
        <v>2</v>
      </c>
      <c r="AD50" s="2">
        <v>1</v>
      </c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38" customHeight="1" x14ac:dyDescent="0.25">
      <c r="A51" s="2" t="s">
        <v>257</v>
      </c>
      <c r="B51" s="2" t="s">
        <v>257</v>
      </c>
      <c r="C51" s="2" t="s">
        <v>257</v>
      </c>
      <c r="D51" s="2" t="s">
        <v>253</v>
      </c>
      <c r="E51" s="2"/>
      <c r="F51" s="2"/>
      <c r="G51" s="2"/>
      <c r="H51" s="2"/>
      <c r="I51" s="2" t="s">
        <v>254</v>
      </c>
      <c r="J51" s="2" t="s">
        <v>251</v>
      </c>
      <c r="K51" s="2" t="s">
        <v>252</v>
      </c>
      <c r="L51" s="2" t="s">
        <v>196</v>
      </c>
      <c r="M51" s="2" t="s">
        <v>48</v>
      </c>
      <c r="N51" s="2" t="s">
        <v>197</v>
      </c>
      <c r="O51" s="11" t="s">
        <v>219</v>
      </c>
      <c r="P51" s="11" t="s">
        <v>220</v>
      </c>
      <c r="Q51" s="11" t="s">
        <v>165</v>
      </c>
      <c r="R51" s="2" t="s">
        <v>166</v>
      </c>
      <c r="S51" s="2" t="s">
        <v>54</v>
      </c>
      <c r="T51" s="2" t="s">
        <v>55</v>
      </c>
      <c r="U51" s="2" t="s">
        <v>56</v>
      </c>
      <c r="V51" s="2" t="s">
        <v>57</v>
      </c>
      <c r="W51" s="3">
        <v>27.25</v>
      </c>
      <c r="X51" s="3">
        <v>59.9</v>
      </c>
      <c r="Y51" s="6">
        <f>W51*AB51</f>
        <v>54.5</v>
      </c>
      <c r="Z51" s="6">
        <f>X51*AB51</f>
        <v>119.8</v>
      </c>
      <c r="AA51" s="4">
        <f t="shared" si="0"/>
        <v>1</v>
      </c>
      <c r="AB51" s="4">
        <f t="shared" si="1"/>
        <v>2</v>
      </c>
      <c r="AC51" s="2"/>
      <c r="AD51" s="2"/>
      <c r="AE51" s="2">
        <v>2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</sheetData>
  <autoFilter ref="A3:AV5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Specification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2024-11-22T08:38:45Z</dcterms:created>
  <dcterms:modified xsi:type="dcterms:W3CDTF">2025-01-07T16:00:08Z</dcterms:modified>
</cp:coreProperties>
</file>